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backupFile="1" defaultThemeVersion="166925"/>
  <xr:revisionPtr revIDLastSave="1" documentId="8_{D5C23F3D-0D68-4368-B759-661A364D21EA}" xr6:coauthVersionLast="47" xr6:coauthVersionMax="47" xr10:uidLastSave="{8FF6EDB0-71DB-4240-857B-6947F34607C0}"/>
  <bookViews>
    <workbookView xWindow="-110" yWindow="-110" windowWidth="19420" windowHeight="11500" xr2:uid="{B553DEF3-0275-46E9-B2E4-2D8B046279D5}"/>
  </bookViews>
  <sheets>
    <sheet name="Service Orders" sheetId="1" r:id="rId1"/>
    <sheet name="Contract Register Download" sheetId="10" r:id="rId2"/>
  </sheets>
  <externalReferences>
    <externalReference r:id="rId3"/>
  </externalReferences>
  <definedNames>
    <definedName name="_xlnm._FilterDatabase" localSheetId="1" hidden="1">'Contract Register Download'!$A$1:$BH$816</definedName>
    <definedName name="CBSTAT">#REF!</definedName>
    <definedName name="Consultants2">#REF!</definedName>
    <definedName name="currentstatus">#REF!</definedName>
    <definedName name="Directorate">#REF!</definedName>
    <definedName name="Division">#REF!</definedName>
    <definedName name="Options">#REF!</definedName>
    <definedName name="Status">#REF!</definedName>
    <definedName name="SUPPLIERS">#REF!</definedName>
    <definedName name="Type">[1]Sheet1!$F$2:$F$5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24" i="1" l="1"/>
  <c r="G824" i="1"/>
  <c r="A825" i="1"/>
  <c r="G825" i="1"/>
  <c r="A7" i="1"/>
  <c r="G7" i="1"/>
  <c r="A835" i="1"/>
  <c r="G835" i="1"/>
  <c r="A834" i="1"/>
  <c r="G834" i="1"/>
  <c r="A833" i="1"/>
  <c r="G833" i="1"/>
  <c r="A832" i="1"/>
  <c r="G832" i="1"/>
  <c r="A831" i="1"/>
  <c r="G831" i="1"/>
  <c r="A830" i="1"/>
  <c r="G830" i="1"/>
  <c r="A829" i="1"/>
  <c r="G829" i="1"/>
  <c r="A828" i="1"/>
  <c r="G828" i="1"/>
  <c r="A827" i="1"/>
  <c r="G827" i="1"/>
  <c r="A826" i="1"/>
  <c r="G826" i="1"/>
  <c r="A823" i="1"/>
  <c r="G823" i="1"/>
  <c r="A822" i="1"/>
  <c r="G822" i="1"/>
  <c r="A821" i="1"/>
  <c r="G821" i="1"/>
  <c r="A820" i="1"/>
  <c r="G820" i="1"/>
  <c r="A819" i="1"/>
  <c r="G819" i="1"/>
  <c r="A818" i="1"/>
  <c r="G818" i="1"/>
  <c r="A817" i="1"/>
  <c r="G817" i="1"/>
  <c r="A816" i="1"/>
  <c r="G816" i="1"/>
  <c r="A815" i="1"/>
  <c r="G815" i="1"/>
  <c r="A814" i="1"/>
  <c r="G814" i="1"/>
  <c r="A813" i="1"/>
  <c r="G813" i="1"/>
  <c r="A812" i="1"/>
  <c r="G812" i="1"/>
  <c r="A811" i="1"/>
  <c r="G811" i="1"/>
  <c r="A810" i="1"/>
  <c r="G810" i="1"/>
  <c r="A809" i="1"/>
  <c r="G809" i="1"/>
  <c r="A808" i="1"/>
  <c r="G808" i="1"/>
  <c r="A807" i="1"/>
  <c r="G807" i="1"/>
  <c r="A806" i="1"/>
  <c r="G806" i="1"/>
  <c r="A805" i="1"/>
  <c r="G805" i="1"/>
  <c r="A804" i="1"/>
  <c r="G804" i="1"/>
  <c r="A803" i="1"/>
  <c r="G803" i="1"/>
  <c r="A802" i="1"/>
  <c r="G802" i="1"/>
  <c r="A801" i="1"/>
  <c r="G801" i="1"/>
  <c r="A800" i="1"/>
  <c r="G800" i="1"/>
  <c r="A799" i="1"/>
  <c r="G799" i="1"/>
  <c r="A798" i="1"/>
  <c r="G798" i="1"/>
  <c r="A797" i="1"/>
  <c r="G797" i="1"/>
  <c r="A796" i="1"/>
  <c r="G796" i="1"/>
  <c r="A795" i="1"/>
  <c r="G795" i="1"/>
  <c r="A794" i="1"/>
  <c r="G794" i="1"/>
  <c r="A793" i="1"/>
  <c r="G793" i="1"/>
  <c r="A792" i="1"/>
  <c r="G792" i="1"/>
  <c r="A791" i="1"/>
  <c r="G791" i="1"/>
  <c r="A790" i="1"/>
  <c r="G790" i="1"/>
  <c r="A789" i="1"/>
  <c r="G789" i="1"/>
  <c r="A788" i="1"/>
  <c r="G788" i="1"/>
  <c r="A787" i="1"/>
  <c r="G787" i="1"/>
  <c r="A786" i="1"/>
  <c r="G786" i="1"/>
  <c r="A785" i="1"/>
  <c r="G785" i="1"/>
  <c r="A784" i="1"/>
  <c r="G784" i="1"/>
  <c r="A783" i="1"/>
  <c r="G783" i="1"/>
  <c r="A782" i="1"/>
  <c r="G782" i="1"/>
  <c r="A781" i="1"/>
  <c r="G781" i="1"/>
  <c r="A780" i="1"/>
  <c r="G780" i="1"/>
  <c r="A779" i="1"/>
  <c r="G779" i="1"/>
  <c r="A778" i="1"/>
  <c r="G778" i="1"/>
  <c r="A777" i="1"/>
  <c r="G777" i="1"/>
  <c r="A776" i="1"/>
  <c r="G776" i="1"/>
  <c r="A775" i="1"/>
  <c r="G775" i="1"/>
  <c r="A774" i="1"/>
  <c r="G774" i="1"/>
  <c r="A773" i="1"/>
  <c r="G773" i="1"/>
  <c r="A772" i="1"/>
  <c r="G772" i="1"/>
  <c r="A771" i="1"/>
  <c r="G771" i="1"/>
  <c r="A770" i="1"/>
  <c r="G770" i="1"/>
  <c r="A769" i="1"/>
  <c r="G769" i="1"/>
  <c r="A768" i="1"/>
  <c r="G768" i="1"/>
  <c r="A767" i="1"/>
  <c r="G767" i="1"/>
  <c r="A766" i="1"/>
  <c r="G766" i="1"/>
  <c r="A765" i="1"/>
  <c r="G765" i="1"/>
  <c r="A764" i="1"/>
  <c r="G764" i="1"/>
  <c r="A763" i="1"/>
  <c r="G763" i="1"/>
  <c r="A762" i="1"/>
  <c r="G762" i="1"/>
  <c r="A761" i="1"/>
  <c r="G761" i="1"/>
  <c r="A760" i="1"/>
  <c r="G760" i="1"/>
  <c r="A759" i="1"/>
  <c r="G759" i="1"/>
  <c r="A758" i="1"/>
  <c r="G758" i="1"/>
  <c r="A757" i="1"/>
  <c r="G757" i="1"/>
  <c r="A756" i="1"/>
  <c r="G756" i="1"/>
  <c r="A755" i="1"/>
  <c r="G755" i="1"/>
  <c r="A754" i="1"/>
  <c r="G754" i="1"/>
  <c r="A753" i="1"/>
  <c r="G753" i="1"/>
  <c r="A752" i="1"/>
  <c r="G752" i="1"/>
  <c r="A751" i="1"/>
  <c r="G751" i="1"/>
  <c r="A750" i="1"/>
  <c r="G750" i="1"/>
  <c r="A749" i="1"/>
  <c r="G749" i="1"/>
  <c r="A748" i="1"/>
  <c r="G748" i="1"/>
  <c r="A747" i="1"/>
  <c r="G747" i="1"/>
  <c r="A746" i="1"/>
  <c r="G746" i="1"/>
  <c r="A745" i="1"/>
  <c r="G745" i="1"/>
  <c r="A744" i="1"/>
  <c r="G744" i="1"/>
  <c r="A743" i="1"/>
  <c r="G743" i="1"/>
  <c r="A742" i="1"/>
  <c r="G742" i="1"/>
  <c r="A741" i="1"/>
  <c r="G741" i="1"/>
  <c r="A740" i="1"/>
  <c r="G740" i="1"/>
  <c r="A739" i="1"/>
  <c r="G739" i="1"/>
  <c r="A738" i="1"/>
  <c r="G738" i="1"/>
  <c r="A737" i="1"/>
  <c r="G737" i="1"/>
  <c r="A736" i="1"/>
  <c r="G736" i="1"/>
  <c r="A735" i="1"/>
  <c r="G735" i="1"/>
  <c r="A734" i="1"/>
  <c r="G734" i="1"/>
  <c r="A733" i="1"/>
  <c r="G733" i="1"/>
  <c r="A732" i="1"/>
  <c r="G732" i="1"/>
  <c r="A731" i="1"/>
  <c r="G731" i="1"/>
  <c r="A730" i="1"/>
  <c r="G730" i="1"/>
  <c r="A729" i="1"/>
  <c r="G729" i="1"/>
  <c r="A728" i="1"/>
  <c r="G728" i="1"/>
  <c r="A727" i="1"/>
  <c r="G727" i="1"/>
  <c r="A726" i="1"/>
  <c r="G726" i="1"/>
  <c r="A725" i="1"/>
  <c r="G725" i="1"/>
  <c r="A724" i="1"/>
  <c r="G724" i="1"/>
  <c r="A723" i="1"/>
  <c r="G723" i="1"/>
  <c r="A722" i="1"/>
  <c r="G722" i="1"/>
  <c r="A721" i="1"/>
  <c r="G721" i="1"/>
  <c r="A720" i="1"/>
  <c r="G720" i="1"/>
  <c r="A719" i="1"/>
  <c r="G719" i="1"/>
  <c r="A718" i="1"/>
  <c r="G718" i="1"/>
  <c r="A717" i="1"/>
  <c r="G717" i="1"/>
  <c r="A716" i="1"/>
  <c r="G716" i="1"/>
  <c r="A715" i="1"/>
  <c r="G715" i="1"/>
  <c r="A714" i="1"/>
  <c r="G714" i="1"/>
  <c r="A713" i="1"/>
  <c r="G713" i="1"/>
  <c r="A712" i="1"/>
  <c r="G712" i="1"/>
  <c r="A711" i="1"/>
  <c r="G711" i="1"/>
  <c r="A710" i="1"/>
  <c r="G710" i="1"/>
  <c r="A709" i="1"/>
  <c r="G709" i="1"/>
  <c r="A708" i="1"/>
  <c r="G708" i="1"/>
  <c r="A707" i="1"/>
  <c r="G707" i="1"/>
  <c r="A706" i="1"/>
  <c r="G706" i="1"/>
  <c r="A705" i="1"/>
  <c r="G705" i="1"/>
  <c r="A704" i="1"/>
  <c r="G704" i="1"/>
  <c r="A703" i="1"/>
  <c r="G703" i="1"/>
  <c r="A702" i="1"/>
  <c r="G702" i="1"/>
  <c r="A701" i="1"/>
  <c r="G701" i="1"/>
  <c r="A700" i="1"/>
  <c r="G700" i="1"/>
  <c r="A699" i="1"/>
  <c r="G699" i="1"/>
  <c r="A698" i="1"/>
  <c r="G698" i="1"/>
  <c r="A697" i="1"/>
  <c r="G697" i="1"/>
  <c r="A696" i="1"/>
  <c r="G696" i="1"/>
  <c r="A695" i="1"/>
  <c r="G695" i="1"/>
  <c r="A694" i="1"/>
  <c r="G694" i="1"/>
  <c r="A693" i="1"/>
  <c r="G693" i="1"/>
  <c r="A692" i="1"/>
  <c r="G692" i="1"/>
  <c r="A691" i="1"/>
  <c r="G691" i="1"/>
  <c r="A690" i="1"/>
  <c r="G690" i="1"/>
  <c r="A689" i="1"/>
  <c r="G689" i="1"/>
  <c r="A688" i="1"/>
  <c r="G688" i="1"/>
  <c r="A687" i="1"/>
  <c r="G687" i="1"/>
  <c r="A686" i="1"/>
  <c r="G686" i="1"/>
  <c r="A685" i="1"/>
  <c r="G685" i="1"/>
  <c r="A684" i="1"/>
  <c r="G684" i="1"/>
  <c r="A683" i="1"/>
  <c r="G683" i="1"/>
  <c r="A682" i="1"/>
  <c r="G682" i="1"/>
  <c r="A681" i="1"/>
  <c r="G681" i="1"/>
  <c r="A680" i="1"/>
  <c r="G680" i="1"/>
  <c r="A679" i="1"/>
  <c r="G679" i="1"/>
  <c r="A678" i="1"/>
  <c r="G678" i="1"/>
  <c r="A677" i="1"/>
  <c r="G677" i="1"/>
  <c r="A676" i="1" l="1"/>
  <c r="G676" i="1"/>
  <c r="A675" i="1"/>
  <c r="G675" i="1"/>
  <c r="A674" i="1"/>
  <c r="G674" i="1"/>
  <c r="A673" i="1"/>
  <c r="G673" i="1"/>
  <c r="A672" i="1"/>
  <c r="G672" i="1"/>
  <c r="A671" i="1"/>
  <c r="G671" i="1"/>
  <c r="A670" i="1"/>
  <c r="G670" i="1"/>
  <c r="A669" i="1"/>
  <c r="G669" i="1"/>
  <c r="A668" i="1"/>
  <c r="G668" i="1"/>
  <c r="A667" i="1"/>
  <c r="G667" i="1"/>
  <c r="A666" i="1"/>
  <c r="G666" i="1"/>
  <c r="A665" i="1"/>
  <c r="G665" i="1"/>
  <c r="A664" i="1"/>
  <c r="G664" i="1"/>
  <c r="A663" i="1"/>
  <c r="G663" i="1"/>
  <c r="A662" i="1"/>
  <c r="G662" i="1"/>
  <c r="A661" i="1"/>
  <c r="G661" i="1"/>
  <c r="A660" i="1"/>
  <c r="G660" i="1"/>
  <c r="A659" i="1"/>
  <c r="G659" i="1"/>
  <c r="A658" i="1"/>
  <c r="G658" i="1"/>
  <c r="A657" i="1"/>
  <c r="G657" i="1"/>
  <c r="A656" i="1"/>
  <c r="G656" i="1"/>
  <c r="A655" i="1"/>
  <c r="G655" i="1"/>
  <c r="A654" i="1"/>
  <c r="G654" i="1"/>
  <c r="A653" i="1"/>
  <c r="G653" i="1"/>
  <c r="A652" i="1"/>
  <c r="G652" i="1"/>
  <c r="A651" i="1"/>
  <c r="G651" i="1"/>
  <c r="A650" i="1"/>
  <c r="G650" i="1"/>
  <c r="A649" i="1"/>
  <c r="G649" i="1"/>
  <c r="A648" i="1"/>
  <c r="G648" i="1"/>
  <c r="A647" i="1"/>
  <c r="G647" i="1"/>
  <c r="A646" i="1"/>
  <c r="G646" i="1"/>
  <c r="A645" i="1"/>
  <c r="G645" i="1"/>
  <c r="A644" i="1"/>
  <c r="G644" i="1"/>
  <c r="A643" i="1"/>
  <c r="G643" i="1"/>
  <c r="A642" i="1"/>
  <c r="G642" i="1"/>
  <c r="A641" i="1"/>
  <c r="G641" i="1"/>
  <c r="A640" i="1"/>
  <c r="G640" i="1"/>
  <c r="A639" i="1"/>
  <c r="G639" i="1"/>
  <c r="A638" i="1" l="1"/>
  <c r="G638" i="1"/>
  <c r="A637" i="1"/>
  <c r="G637" i="1"/>
  <c r="A636" i="1"/>
  <c r="G636" i="1"/>
  <c r="A635" i="1"/>
  <c r="G635" i="1"/>
  <c r="A634" i="1"/>
  <c r="G634" i="1"/>
  <c r="A633" i="1"/>
  <c r="G633" i="1"/>
  <c r="A632" i="1"/>
  <c r="G632" i="1"/>
  <c r="A631" i="1"/>
  <c r="G631" i="1"/>
  <c r="A630" i="1"/>
  <c r="G630" i="1"/>
  <c r="A629" i="1"/>
  <c r="G629" i="1"/>
  <c r="A628" i="1"/>
  <c r="G628" i="1"/>
  <c r="A627" i="1"/>
  <c r="G627" i="1"/>
  <c r="A626" i="1"/>
  <c r="G626" i="1"/>
  <c r="A625" i="1"/>
  <c r="G625" i="1"/>
  <c r="A624" i="1"/>
  <c r="G624" i="1"/>
  <c r="A623" i="1"/>
  <c r="G623" i="1"/>
  <c r="A622" i="1"/>
  <c r="G622" i="1"/>
  <c r="A621" i="1"/>
  <c r="G621" i="1"/>
  <c r="A620" i="1"/>
  <c r="G620" i="1"/>
  <c r="A619" i="1"/>
  <c r="G619" i="1"/>
  <c r="A618" i="1"/>
  <c r="G618" i="1"/>
  <c r="A617" i="1"/>
  <c r="G617" i="1"/>
  <c r="A616" i="1"/>
  <c r="G616" i="1"/>
  <c r="A615" i="1"/>
  <c r="G615" i="1"/>
  <c r="A614" i="1"/>
  <c r="G614" i="1"/>
  <c r="A613" i="1"/>
  <c r="G613" i="1"/>
  <c r="A612" i="1"/>
  <c r="G612" i="1"/>
  <c r="A611" i="1"/>
  <c r="G611" i="1"/>
  <c r="A610" i="1"/>
  <c r="G610" i="1"/>
  <c r="A609" i="1"/>
  <c r="G609" i="1"/>
  <c r="A608" i="1"/>
  <c r="G608" i="1"/>
  <c r="A607" i="1"/>
  <c r="G607" i="1"/>
  <c r="A606" i="1"/>
  <c r="G606" i="1"/>
  <c r="A605" i="1"/>
  <c r="G605" i="1"/>
  <c r="A604" i="1"/>
  <c r="G604" i="1"/>
  <c r="A603" i="1"/>
  <c r="G603" i="1"/>
  <c r="A602" i="1"/>
  <c r="G602" i="1"/>
  <c r="A601" i="1"/>
  <c r="G601" i="1"/>
  <c r="A600" i="1"/>
  <c r="G600" i="1"/>
  <c r="A599" i="1"/>
  <c r="G599" i="1"/>
  <c r="A598" i="1"/>
  <c r="G598" i="1"/>
  <c r="A597" i="1"/>
  <c r="G597" i="1"/>
  <c r="A596" i="1"/>
  <c r="G596" i="1"/>
  <c r="A595" i="1"/>
  <c r="G595" i="1"/>
  <c r="A594" i="1"/>
  <c r="G594" i="1"/>
  <c r="A593" i="1"/>
  <c r="G593" i="1"/>
  <c r="A592" i="1"/>
  <c r="G592" i="1"/>
  <c r="A591" i="1"/>
  <c r="G591" i="1"/>
  <c r="A590" i="1"/>
  <c r="G590" i="1"/>
  <c r="A589" i="1"/>
  <c r="G589" i="1"/>
  <c r="A588" i="1"/>
  <c r="G588" i="1"/>
  <c r="A587" i="1"/>
  <c r="G587" i="1"/>
  <c r="A586" i="1" l="1"/>
  <c r="G586" i="1"/>
  <c r="A585" i="1"/>
  <c r="G585" i="1"/>
  <c r="A584" i="1"/>
  <c r="G584" i="1"/>
  <c r="A583" i="1"/>
  <c r="G583" i="1"/>
  <c r="A582" i="1"/>
  <c r="G582" i="1"/>
  <c r="A581" i="1"/>
  <c r="G581" i="1"/>
  <c r="A580" i="1"/>
  <c r="G580" i="1"/>
  <c r="A579" i="1"/>
  <c r="G579" i="1"/>
  <c r="A578" i="1"/>
  <c r="G578" i="1"/>
  <c r="A577" i="1"/>
  <c r="G577" i="1"/>
  <c r="A576" i="1"/>
  <c r="G576" i="1"/>
  <c r="A575" i="1"/>
  <c r="G575" i="1"/>
  <c r="A574" i="1"/>
  <c r="G574" i="1"/>
  <c r="A573" i="1"/>
  <c r="G573" i="1"/>
  <c r="A572" i="1"/>
  <c r="G572" i="1"/>
  <c r="A571" i="1"/>
  <c r="G571" i="1"/>
  <c r="A570" i="1"/>
  <c r="G570" i="1"/>
  <c r="A569" i="1"/>
  <c r="G569" i="1"/>
  <c r="A568" i="1"/>
  <c r="G568" i="1"/>
  <c r="A567" i="1"/>
  <c r="G567" i="1"/>
  <c r="A566" i="1"/>
  <c r="G566" i="1"/>
  <c r="A565" i="1"/>
  <c r="G565" i="1"/>
  <c r="A564" i="1"/>
  <c r="G564" i="1"/>
  <c r="A563" i="1"/>
  <c r="G563" i="1"/>
  <c r="A562" i="1"/>
  <c r="G562" i="1"/>
  <c r="A561" i="1"/>
  <c r="G561" i="1"/>
  <c r="A560" i="1"/>
  <c r="G560" i="1"/>
  <c r="A559" i="1"/>
  <c r="G559" i="1"/>
  <c r="A558" i="1"/>
  <c r="G558" i="1"/>
  <c r="A557" i="1"/>
  <c r="G557" i="1"/>
  <c r="A556" i="1"/>
  <c r="G556" i="1"/>
  <c r="A555" i="1"/>
  <c r="G555" i="1"/>
  <c r="A554" i="1"/>
  <c r="G554" i="1"/>
  <c r="A553" i="1"/>
  <c r="G553" i="1"/>
  <c r="A552" i="1"/>
  <c r="G552" i="1"/>
  <c r="A551" i="1"/>
  <c r="G551" i="1"/>
  <c r="A550" i="1"/>
  <c r="G550" i="1"/>
  <c r="A549" i="1"/>
  <c r="G549" i="1"/>
  <c r="A548" i="1"/>
  <c r="G548" i="1"/>
  <c r="A547" i="1"/>
  <c r="G547" i="1"/>
  <c r="A546" i="1"/>
  <c r="G546" i="1"/>
  <c r="A545" i="1"/>
  <c r="G545" i="1"/>
  <c r="A544" i="1"/>
  <c r="G544" i="1"/>
  <c r="A543" i="1"/>
  <c r="G543" i="1"/>
  <c r="A542" i="1"/>
  <c r="G542" i="1"/>
  <c r="A541" i="1"/>
  <c r="G541" i="1"/>
  <c r="A540" i="1"/>
  <c r="G540" i="1"/>
  <c r="A539" i="1"/>
  <c r="G539" i="1"/>
  <c r="A538" i="1"/>
  <c r="G538" i="1"/>
  <c r="A537" i="1"/>
  <c r="G537" i="1"/>
  <c r="A536" i="1"/>
  <c r="G536" i="1"/>
  <c r="A535" i="1"/>
  <c r="G535" i="1"/>
  <c r="A534" i="1"/>
  <c r="G534" i="1"/>
  <c r="A533" i="1"/>
  <c r="G533" i="1"/>
  <c r="A532" i="1"/>
  <c r="G532" i="1"/>
  <c r="A531" i="1"/>
  <c r="G531" i="1"/>
  <c r="A530" i="1"/>
  <c r="G530" i="1"/>
  <c r="A529" i="1"/>
  <c r="G529" i="1"/>
  <c r="A528" i="1"/>
  <c r="G528" i="1"/>
  <c r="A527" i="1"/>
  <c r="G527" i="1"/>
  <c r="A526" i="1"/>
  <c r="G526" i="1"/>
  <c r="A525" i="1"/>
  <c r="G525" i="1"/>
  <c r="A524" i="1"/>
  <c r="G524" i="1"/>
  <c r="A523" i="1"/>
  <c r="G523" i="1"/>
  <c r="A522" i="1"/>
  <c r="G522" i="1"/>
  <c r="A521" i="1"/>
  <c r="G521" i="1"/>
  <c r="A520" i="1"/>
  <c r="G520" i="1"/>
  <c r="A519" i="1"/>
  <c r="G519" i="1"/>
  <c r="A518" i="1"/>
  <c r="G518" i="1"/>
  <c r="A516" i="1"/>
  <c r="G516" i="1"/>
  <c r="G517" i="1"/>
  <c r="A515" i="1"/>
  <c r="G515" i="1"/>
  <c r="A514" i="1"/>
  <c r="G514" i="1"/>
  <c r="A513" i="1"/>
  <c r="G513" i="1"/>
  <c r="A512" i="1"/>
  <c r="G512" i="1"/>
  <c r="A511" i="1"/>
  <c r="G511" i="1"/>
  <c r="A510" i="1"/>
  <c r="G510" i="1"/>
  <c r="A471" i="1"/>
  <c r="G471" i="1"/>
  <c r="A509" i="1"/>
  <c r="G509" i="1"/>
  <c r="A508" i="1"/>
  <c r="G508" i="1"/>
  <c r="A507" i="1"/>
  <c r="G507" i="1"/>
  <c r="A506" i="1"/>
  <c r="G506" i="1"/>
  <c r="A505" i="1"/>
  <c r="G505" i="1"/>
  <c r="A504" i="1"/>
  <c r="G504" i="1"/>
  <c r="A503" i="1"/>
  <c r="G503" i="1"/>
  <c r="A502" i="1"/>
  <c r="G502" i="1"/>
  <c r="A501" i="1"/>
  <c r="G501" i="1"/>
  <c r="A500" i="1"/>
  <c r="G500" i="1"/>
  <c r="A499" i="1"/>
  <c r="G499" i="1"/>
  <c r="A498" i="1"/>
  <c r="G498" i="1"/>
  <c r="A497" i="1"/>
  <c r="G497" i="1"/>
  <c r="A496" i="1"/>
  <c r="G496" i="1"/>
  <c r="A495" i="1"/>
  <c r="G495" i="1"/>
  <c r="A494" i="1"/>
  <c r="G494" i="1"/>
  <c r="A493" i="1"/>
  <c r="G493" i="1"/>
  <c r="A492" i="1"/>
  <c r="G492" i="1"/>
  <c r="A491" i="1"/>
  <c r="G491" i="1"/>
  <c r="A490" i="1"/>
  <c r="G490" i="1"/>
  <c r="A489" i="1"/>
  <c r="G489" i="1"/>
  <c r="A488" i="1"/>
  <c r="G488" i="1"/>
  <c r="A487" i="1"/>
  <c r="G487" i="1"/>
  <c r="A486" i="1"/>
  <c r="G486" i="1"/>
  <c r="A485" i="1"/>
  <c r="G485" i="1"/>
  <c r="A484" i="1"/>
  <c r="G484" i="1"/>
  <c r="A483" i="1"/>
  <c r="G483" i="1"/>
  <c r="A482" i="1"/>
  <c r="G482" i="1"/>
  <c r="A481" i="1"/>
  <c r="G481" i="1"/>
  <c r="A480" i="1"/>
  <c r="G480" i="1"/>
  <c r="A479" i="1"/>
  <c r="G479" i="1"/>
  <c r="A478" i="1"/>
  <c r="G478" i="1"/>
  <c r="A477" i="1"/>
  <c r="G477" i="1"/>
  <c r="A476" i="1"/>
  <c r="G476" i="1"/>
  <c r="A475" i="1"/>
  <c r="G475" i="1"/>
  <c r="A474" i="1"/>
  <c r="G474" i="1"/>
  <c r="A473" i="1"/>
  <c r="G473" i="1"/>
  <c r="A472" i="1"/>
  <c r="G472" i="1"/>
  <c r="A470" i="1"/>
  <c r="G470" i="1"/>
  <c r="A469" i="1"/>
  <c r="G469" i="1"/>
  <c r="A468" i="1"/>
  <c r="G468" i="1"/>
  <c r="A467" i="1"/>
  <c r="G467" i="1"/>
  <c r="A466" i="1"/>
  <c r="G466" i="1"/>
  <c r="A465" i="1"/>
  <c r="G465" i="1"/>
  <c r="A464" i="1"/>
  <c r="G464" i="1"/>
  <c r="A463" i="1"/>
  <c r="G463" i="1"/>
  <c r="A462" i="1"/>
  <c r="G462" i="1"/>
  <c r="A461" i="1"/>
  <c r="G461" i="1"/>
  <c r="A460" i="1"/>
  <c r="G460" i="1"/>
  <c r="A459" i="1"/>
  <c r="G459" i="1"/>
  <c r="A458" i="1"/>
  <c r="G458" i="1"/>
  <c r="A457" i="1"/>
  <c r="G457" i="1"/>
  <c r="A456" i="1"/>
  <c r="G456" i="1"/>
  <c r="A455" i="1"/>
  <c r="G455" i="1"/>
  <c r="A454" i="1"/>
  <c r="G454" i="1"/>
  <c r="A453" i="1"/>
  <c r="G453" i="1"/>
  <c r="A452" i="1"/>
  <c r="G452" i="1"/>
  <c r="A451" i="1"/>
  <c r="G451" i="1"/>
  <c r="A450" i="1"/>
  <c r="G450" i="1"/>
  <c r="A449" i="1"/>
  <c r="G449" i="1"/>
  <c r="A448" i="1"/>
  <c r="G448" i="1"/>
  <c r="A447" i="1"/>
  <c r="G447" i="1"/>
  <c r="A445" i="1"/>
  <c r="G445" i="1"/>
  <c r="A446" i="1"/>
  <c r="G446" i="1"/>
  <c r="A444" i="1"/>
  <c r="G444" i="1"/>
  <c r="A443" i="1"/>
  <c r="G443" i="1"/>
  <c r="A442" i="1"/>
  <c r="G442" i="1"/>
  <c r="A441" i="1"/>
  <c r="G441" i="1"/>
  <c r="A440" i="1"/>
  <c r="G440" i="1"/>
  <c r="A439" i="1"/>
  <c r="G439" i="1"/>
  <c r="A438" i="1"/>
  <c r="G438" i="1"/>
  <c r="A437" i="1"/>
  <c r="G437" i="1"/>
  <c r="A436" i="1"/>
  <c r="G436" i="1"/>
  <c r="A435" i="1"/>
  <c r="G435" i="1"/>
  <c r="A434" i="1"/>
  <c r="G434" i="1"/>
  <c r="A433" i="1"/>
  <c r="G433" i="1"/>
  <c r="A432" i="1"/>
  <c r="G432" i="1"/>
  <c r="A431" i="1"/>
  <c r="G431" i="1"/>
  <c r="A430" i="1"/>
  <c r="G430" i="1"/>
  <c r="A429" i="1"/>
  <c r="G429" i="1"/>
  <c r="A428" i="1"/>
  <c r="G428" i="1"/>
  <c r="A427" i="1"/>
  <c r="G427" i="1"/>
  <c r="A426" i="1"/>
  <c r="G426" i="1"/>
  <c r="A425" i="1"/>
  <c r="G425" i="1"/>
  <c r="A424" i="1"/>
  <c r="G424" i="1"/>
  <c r="A423" i="1"/>
  <c r="G423" i="1"/>
  <c r="A422" i="1"/>
  <c r="G422" i="1"/>
  <c r="A421" i="1"/>
  <c r="G421" i="1"/>
  <c r="A420" i="1"/>
  <c r="G420" i="1"/>
  <c r="A419" i="1"/>
  <c r="G419" i="1"/>
  <c r="A418" i="1"/>
  <c r="G418" i="1"/>
  <c r="A417" i="1"/>
  <c r="G417" i="1"/>
  <c r="A416" i="1"/>
  <c r="G416" i="1"/>
  <c r="A415" i="1"/>
  <c r="G415" i="1"/>
  <c r="A414" i="1"/>
  <c r="G414" i="1"/>
  <c r="A413" i="1"/>
  <c r="G413" i="1"/>
  <c r="A412" i="1"/>
  <c r="G412" i="1"/>
  <c r="A411" i="1"/>
  <c r="G411" i="1"/>
  <c r="A410" i="1"/>
  <c r="G410" i="1"/>
  <c r="A409" i="1"/>
  <c r="G409" i="1"/>
  <c r="A408" i="1"/>
  <c r="G408" i="1"/>
  <c r="A407" i="1"/>
  <c r="G407" i="1"/>
  <c r="A406" i="1"/>
  <c r="G406" i="1"/>
  <c r="A405" i="1"/>
  <c r="G405" i="1"/>
  <c r="A404" i="1"/>
  <c r="G404" i="1"/>
  <c r="A403" i="1"/>
  <c r="G403" i="1"/>
  <c r="A402" i="1"/>
  <c r="G402" i="1"/>
  <c r="A401" i="1"/>
  <c r="G401" i="1"/>
  <c r="A400" i="1"/>
  <c r="G400" i="1"/>
  <c r="A399" i="1"/>
  <c r="G399" i="1"/>
  <c r="A398" i="1"/>
  <c r="G398" i="1"/>
  <c r="A397" i="1"/>
  <c r="G397" i="1"/>
  <c r="A396" i="1"/>
  <c r="G396" i="1"/>
  <c r="A395" i="1"/>
  <c r="G395" i="1"/>
  <c r="A394" i="1"/>
  <c r="G394" i="1"/>
  <c r="A393" i="1"/>
  <c r="G393" i="1"/>
  <c r="A392" i="1"/>
  <c r="G392" i="1"/>
  <c r="A391" i="1"/>
  <c r="G391" i="1"/>
  <c r="A390" i="1"/>
  <c r="G390" i="1"/>
  <c r="A389" i="1"/>
  <c r="G389" i="1"/>
  <c r="A388" i="1"/>
  <c r="G388" i="1"/>
  <c r="A387" i="1"/>
  <c r="G387" i="1"/>
  <c r="A386" i="1"/>
  <c r="G386" i="1"/>
  <c r="A385" i="1"/>
  <c r="G385" i="1"/>
  <c r="A384" i="1"/>
  <c r="G384" i="1"/>
  <c r="A383" i="1"/>
  <c r="G383" i="1"/>
  <c r="A382" i="1"/>
  <c r="G382" i="1"/>
  <c r="A381" i="1"/>
  <c r="G381" i="1"/>
  <c r="A380" i="1"/>
  <c r="G380" i="1"/>
  <c r="A379" i="1"/>
  <c r="G379" i="1"/>
  <c r="A378" i="1"/>
  <c r="G378" i="1"/>
  <c r="A377" i="1"/>
  <c r="G377" i="1"/>
  <c r="A376" i="1"/>
  <c r="G376" i="1"/>
  <c r="A375" i="1"/>
  <c r="G375" i="1"/>
  <c r="A374" i="1"/>
  <c r="G374" i="1"/>
  <c r="A373" i="1"/>
  <c r="G373" i="1"/>
  <c r="A372" i="1"/>
  <c r="G372" i="1"/>
  <c r="A371" i="1"/>
  <c r="G371" i="1"/>
  <c r="A370" i="1"/>
  <c r="G370" i="1"/>
  <c r="A369" i="1"/>
  <c r="G369" i="1"/>
  <c r="A368" i="1"/>
  <c r="G368" i="1"/>
  <c r="A367" i="1"/>
  <c r="G367" i="1"/>
  <c r="A366" i="1"/>
  <c r="G366" i="1"/>
  <c r="A365" i="1"/>
  <c r="G365" i="1"/>
  <c r="A364" i="1"/>
  <c r="G364" i="1"/>
  <c r="A363" i="1"/>
  <c r="G363" i="1"/>
  <c r="A362" i="1"/>
  <c r="G362" i="1"/>
  <c r="A361" i="1"/>
  <c r="G361" i="1"/>
  <c r="A360" i="1"/>
  <c r="G360" i="1"/>
  <c r="A359" i="1"/>
  <c r="G359" i="1"/>
  <c r="A358" i="1"/>
  <c r="G358" i="1"/>
  <c r="A357" i="1"/>
  <c r="G357" i="1"/>
  <c r="A356" i="1"/>
  <c r="G356" i="1"/>
  <c r="A355" i="1"/>
  <c r="G355" i="1"/>
  <c r="A354" i="1"/>
  <c r="G354" i="1"/>
  <c r="A353" i="1"/>
  <c r="G353" i="1"/>
  <c r="A352" i="1"/>
  <c r="G352" i="1"/>
  <c r="A351" i="1"/>
  <c r="G351" i="1"/>
  <c r="A350" i="1"/>
  <c r="G350" i="1"/>
  <c r="A349" i="1"/>
  <c r="G349" i="1"/>
  <c r="A348" i="1"/>
  <c r="G348" i="1"/>
  <c r="A347" i="1"/>
  <c r="G347" i="1"/>
  <c r="A346" i="1"/>
  <c r="G346" i="1"/>
  <c r="A345" i="1"/>
  <c r="G345" i="1"/>
  <c r="A344" i="1"/>
  <c r="G344" i="1"/>
  <c r="A343" i="1"/>
  <c r="G343" i="1"/>
  <c r="A342" i="1"/>
  <c r="G342" i="1"/>
  <c r="A341" i="1"/>
  <c r="G341" i="1"/>
  <c r="A340" i="1"/>
  <c r="G340" i="1"/>
  <c r="A339" i="1"/>
  <c r="G339" i="1"/>
  <c r="A338" i="1"/>
  <c r="G338" i="1"/>
  <c r="A337" i="1"/>
  <c r="G337" i="1"/>
  <c r="A336" i="1"/>
  <c r="G336" i="1"/>
  <c r="A335" i="1"/>
  <c r="G335" i="1"/>
  <c r="A334" i="1"/>
  <c r="G334" i="1"/>
  <c r="A333" i="1"/>
  <c r="G333" i="1"/>
  <c r="A332" i="1"/>
  <c r="G332" i="1"/>
  <c r="A331" i="1"/>
  <c r="G331" i="1"/>
  <c r="A330" i="1"/>
  <c r="G330" i="1"/>
  <c r="A329" i="1"/>
  <c r="G329" i="1"/>
  <c r="A328" i="1"/>
  <c r="G328" i="1"/>
  <c r="A327" i="1"/>
  <c r="G327" i="1"/>
  <c r="A326" i="1"/>
  <c r="G326" i="1"/>
  <c r="A325" i="1"/>
  <c r="G325" i="1"/>
  <c r="A324" i="1"/>
  <c r="G324" i="1"/>
  <c r="A323" i="1"/>
  <c r="G323" i="1"/>
  <c r="A322" i="1"/>
  <c r="G322" i="1"/>
  <c r="A321" i="1"/>
  <c r="G321" i="1"/>
  <c r="A320" i="1"/>
  <c r="G320" i="1"/>
  <c r="A319" i="1"/>
  <c r="G319" i="1"/>
  <c r="A318" i="1"/>
  <c r="G318" i="1"/>
  <c r="A317" i="1"/>
  <c r="G317" i="1"/>
  <c r="A316" i="1"/>
  <c r="G316" i="1"/>
  <c r="A315" i="1"/>
  <c r="G315" i="1"/>
  <c r="A314" i="1"/>
  <c r="G314" i="1"/>
  <c r="A313" i="1"/>
  <c r="G313" i="1"/>
  <c r="A312" i="1"/>
  <c r="G312" i="1"/>
  <c r="A311" i="1"/>
  <c r="G311" i="1"/>
  <c r="A310" i="1"/>
  <c r="G310" i="1"/>
  <c r="A309" i="1"/>
  <c r="G309" i="1"/>
  <c r="A308" i="1"/>
  <c r="G308" i="1"/>
  <c r="A307" i="1"/>
  <c r="G307" i="1"/>
  <c r="A306" i="1"/>
  <c r="G306" i="1"/>
  <c r="A305" i="1"/>
  <c r="G305" i="1"/>
  <c r="A304" i="1"/>
  <c r="G304" i="1"/>
  <c r="A303" i="1"/>
  <c r="G303" i="1"/>
  <c r="A302" i="1"/>
  <c r="G302" i="1"/>
  <c r="A301" i="1"/>
  <c r="G301" i="1"/>
  <c r="A300" i="1"/>
  <c r="G300" i="1"/>
  <c r="A299" i="1"/>
  <c r="G299" i="1"/>
  <c r="A298" i="1"/>
  <c r="G298" i="1"/>
  <c r="A297" i="1"/>
  <c r="G297" i="1"/>
  <c r="A296" i="1"/>
  <c r="G296" i="1"/>
  <c r="A295" i="1"/>
  <c r="G295" i="1"/>
  <c r="A294" i="1"/>
  <c r="G294" i="1"/>
  <c r="A293" i="1"/>
  <c r="G293" i="1"/>
  <c r="A292" i="1"/>
  <c r="G292" i="1"/>
  <c r="A291" i="1"/>
  <c r="G291" i="1"/>
  <c r="A290" i="1"/>
  <c r="G290" i="1"/>
  <c r="A289" i="1"/>
  <c r="G289" i="1"/>
  <c r="A288" i="1"/>
  <c r="G288" i="1"/>
  <c r="A287" i="1"/>
  <c r="G287" i="1"/>
  <c r="A286" i="1"/>
  <c r="G286" i="1"/>
  <c r="A285" i="1"/>
  <c r="G285" i="1"/>
  <c r="A284" i="1"/>
  <c r="G284" i="1"/>
  <c r="A283" i="1"/>
  <c r="G283" i="1"/>
  <c r="A282" i="1"/>
  <c r="G282" i="1"/>
  <c r="A281" i="1"/>
  <c r="G281" i="1"/>
  <c r="A280" i="1"/>
  <c r="G280" i="1"/>
  <c r="A279" i="1"/>
  <c r="G279" i="1"/>
  <c r="A278" i="1"/>
  <c r="G278" i="1"/>
  <c r="A277" i="1"/>
  <c r="G277" i="1"/>
  <c r="A276" i="1"/>
  <c r="G276" i="1"/>
  <c r="A275" i="1"/>
  <c r="G275" i="1"/>
  <c r="A274" i="1"/>
  <c r="G274" i="1"/>
  <c r="A273" i="1"/>
  <c r="G273" i="1"/>
  <c r="A272" i="1"/>
  <c r="G272" i="1"/>
  <c r="A271" i="1"/>
  <c r="G271" i="1"/>
  <c r="A270" i="1"/>
  <c r="G270" i="1"/>
  <c r="A269" i="1"/>
  <c r="G269" i="1"/>
  <c r="A268" i="1"/>
  <c r="G268" i="1"/>
  <c r="A267" i="1"/>
  <c r="G267" i="1"/>
  <c r="A266" i="1"/>
  <c r="G266" i="1"/>
  <c r="A265" i="1"/>
  <c r="G265" i="1"/>
  <c r="A264" i="1"/>
  <c r="G264" i="1"/>
  <c r="A263" i="1"/>
  <c r="G263" i="1"/>
  <c r="A262" i="1"/>
  <c r="G262" i="1"/>
  <c r="A261" i="1"/>
  <c r="G261" i="1"/>
  <c r="A260" i="1"/>
  <c r="G260" i="1"/>
  <c r="A259" i="1"/>
  <c r="G259" i="1"/>
  <c r="A258" i="1"/>
  <c r="G258" i="1"/>
  <c r="A257" i="1"/>
  <c r="G257" i="1"/>
  <c r="A256" i="1"/>
  <c r="G256" i="1"/>
  <c r="A255" i="1"/>
  <c r="G255" i="1"/>
  <c r="A254" i="1"/>
  <c r="G254" i="1"/>
  <c r="A253" i="1"/>
  <c r="G253" i="1"/>
  <c r="A252" i="1"/>
  <c r="G252" i="1"/>
  <c r="A251" i="1"/>
  <c r="G251" i="1"/>
  <c r="A250" i="1"/>
  <c r="G250" i="1"/>
  <c r="A249" i="1"/>
  <c r="G249" i="1"/>
  <c r="A248" i="1"/>
  <c r="G248" i="1"/>
  <c r="A247" i="1"/>
  <c r="G247" i="1"/>
  <c r="A246" i="1"/>
  <c r="G246" i="1"/>
  <c r="A245" i="1"/>
  <c r="G245" i="1"/>
  <c r="A244" i="1"/>
  <c r="G244" i="1"/>
  <c r="A243" i="1"/>
  <c r="G243" i="1"/>
  <c r="A242" i="1"/>
  <c r="G242" i="1"/>
  <c r="A241" i="1"/>
  <c r="G241" i="1"/>
  <c r="A240" i="1"/>
  <c r="G240" i="1"/>
  <c r="A239" i="1"/>
  <c r="G239" i="1"/>
  <c r="A238" i="1"/>
  <c r="G238" i="1"/>
  <c r="A237" i="1"/>
  <c r="G237" i="1"/>
  <c r="A236" i="1"/>
  <c r="G236" i="1"/>
  <c r="A235" i="1"/>
  <c r="G235" i="1"/>
  <c r="A234" i="1"/>
  <c r="G234" i="1"/>
  <c r="A233" i="1"/>
  <c r="G233" i="1"/>
  <c r="A232" i="1"/>
  <c r="G232" i="1"/>
  <c r="A231" i="1"/>
  <c r="G231" i="1"/>
  <c r="A230" i="1"/>
  <c r="G230" i="1"/>
  <c r="A229" i="1"/>
  <c r="G229" i="1"/>
  <c r="A228" i="1"/>
  <c r="G228" i="1"/>
  <c r="A227" i="1"/>
  <c r="G227" i="1"/>
  <c r="A226" i="1"/>
  <c r="G226" i="1"/>
  <c r="A225" i="1"/>
  <c r="G225" i="1"/>
  <c r="A224" i="1"/>
  <c r="G224" i="1"/>
  <c r="A223" i="1"/>
  <c r="G223"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A139"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G160" i="1"/>
  <c r="A159" i="1"/>
  <c r="G159" i="1"/>
  <c r="A158" i="1"/>
  <c r="A93" i="1"/>
  <c r="G158" i="1"/>
  <c r="A157" i="1"/>
  <c r="G157" i="1"/>
  <c r="A156" i="1"/>
  <c r="G156" i="1"/>
  <c r="A155" i="1"/>
  <c r="G155" i="1"/>
  <c r="A154" i="1"/>
  <c r="G154" i="1"/>
  <c r="A153" i="1"/>
  <c r="G153" i="1"/>
  <c r="A152" i="1"/>
  <c r="G152" i="1"/>
  <c r="A151" i="1"/>
  <c r="G151" i="1"/>
  <c r="A150" i="1"/>
  <c r="G150" i="1"/>
  <c r="A149" i="1"/>
  <c r="G149" i="1"/>
  <c r="A148" i="1"/>
  <c r="G148" i="1"/>
  <c r="A147" i="1"/>
  <c r="G147" i="1"/>
  <c r="A146" i="1"/>
  <c r="G146" i="1"/>
  <c r="A145" i="1"/>
  <c r="G145" i="1"/>
  <c r="A144" i="1"/>
  <c r="G144" i="1"/>
  <c r="A143" i="1"/>
  <c r="G143" i="1"/>
  <c r="A142" i="1"/>
  <c r="G142" i="1"/>
  <c r="A141" i="1"/>
  <c r="G141" i="1"/>
  <c r="A140" i="1"/>
  <c r="G140" i="1"/>
  <c r="A138" i="1"/>
  <c r="G138" i="1"/>
  <c r="G139" i="1"/>
  <c r="A137" i="1"/>
  <c r="G137" i="1"/>
  <c r="A136" i="1"/>
  <c r="G136" i="1"/>
  <c r="A135" i="1"/>
  <c r="G135" i="1"/>
  <c r="A134" i="1"/>
  <c r="G134" i="1"/>
  <c r="A133" i="1"/>
  <c r="G133" i="1"/>
  <c r="A132" i="1"/>
  <c r="G132" i="1"/>
  <c r="A131" i="1"/>
  <c r="G131" i="1"/>
  <c r="A130" i="1"/>
  <c r="G130" i="1"/>
  <c r="A129" i="1"/>
  <c r="G129" i="1"/>
  <c r="A128" i="1"/>
  <c r="G128" i="1"/>
  <c r="A127" i="1"/>
  <c r="G127" i="1"/>
  <c r="A126" i="1"/>
  <c r="G126" i="1"/>
  <c r="A125" i="1"/>
  <c r="G125" i="1"/>
  <c r="A124" i="1"/>
  <c r="G124" i="1"/>
  <c r="A123" i="1"/>
  <c r="G123" i="1"/>
  <c r="A122" i="1"/>
  <c r="G122" i="1"/>
  <c r="A121" i="1"/>
  <c r="G121" i="1"/>
  <c r="A120" i="1"/>
  <c r="G120" i="1"/>
  <c r="A119" i="1"/>
  <c r="G119" i="1"/>
  <c r="A118" i="1"/>
  <c r="G118" i="1"/>
  <c r="A117" i="1"/>
  <c r="G117" i="1"/>
  <c r="A116" i="1"/>
  <c r="G116" i="1"/>
  <c r="A115" i="1"/>
  <c r="G115" i="1"/>
  <c r="A114" i="1"/>
  <c r="G114" i="1"/>
  <c r="A37" i="1"/>
  <c r="G37" i="1"/>
  <c r="A36" i="1"/>
  <c r="A86" i="1"/>
  <c r="A87" i="1"/>
  <c r="A88" i="1"/>
  <c r="A89" i="1"/>
  <c r="A90" i="1"/>
  <c r="A91" i="1"/>
  <c r="A92" i="1"/>
  <c r="A94" i="1"/>
  <c r="A95" i="1"/>
  <c r="A96" i="1"/>
  <c r="A97" i="1"/>
  <c r="A98" i="1"/>
  <c r="A99" i="1"/>
  <c r="A100" i="1"/>
  <c r="A101" i="1"/>
  <c r="A102" i="1"/>
  <c r="A103" i="1"/>
  <c r="A104" i="1"/>
  <c r="A106" i="1"/>
  <c r="A107" i="1"/>
  <c r="A108" i="1"/>
  <c r="A109" i="1"/>
  <c r="A110" i="1"/>
  <c r="A111" i="1"/>
  <c r="A112" i="1"/>
  <c r="A113" i="1"/>
  <c r="A85" i="1"/>
  <c r="G113" i="1"/>
  <c r="G112" i="1"/>
  <c r="G111" i="1"/>
  <c r="G110" i="1"/>
  <c r="G109" i="1"/>
  <c r="G108" i="1"/>
  <c r="G107" i="1"/>
  <c r="G106" i="1"/>
  <c r="G105" i="1"/>
  <c r="G104" i="1"/>
  <c r="G103" i="1"/>
  <c r="G102" i="1"/>
  <c r="G101" i="1"/>
  <c r="G100" i="1"/>
  <c r="G99" i="1"/>
  <c r="G98" i="1"/>
  <c r="G97" i="1"/>
  <c r="G96" i="1"/>
  <c r="G95" i="1"/>
  <c r="G94" i="1"/>
  <c r="G92" i="1"/>
  <c r="G91" i="1"/>
  <c r="G90" i="1"/>
  <c r="G89" i="1"/>
  <c r="G88" i="1"/>
  <c r="G87" i="1"/>
  <c r="A58" i="1"/>
  <c r="A3" i="1"/>
  <c r="G3" i="1"/>
  <c r="A4" i="1"/>
  <c r="G4" i="1"/>
  <c r="A5" i="1"/>
  <c r="G5" i="1"/>
  <c r="A6" i="1"/>
  <c r="G6" i="1"/>
  <c r="A8" i="1"/>
  <c r="G8" i="1"/>
  <c r="A9" i="1"/>
  <c r="G9" i="1"/>
  <c r="A10" i="1"/>
  <c r="G10" i="1"/>
  <c r="A11" i="1"/>
  <c r="G11" i="1"/>
  <c r="A12" i="1"/>
  <c r="G12" i="1"/>
  <c r="A13" i="1"/>
  <c r="G13" i="1"/>
  <c r="A14" i="1"/>
  <c r="G14" i="1"/>
  <c r="A15" i="1"/>
  <c r="G15" i="1"/>
  <c r="A16" i="1"/>
  <c r="G16" i="1"/>
  <c r="A17" i="1"/>
  <c r="G17" i="1"/>
  <c r="A18" i="1"/>
  <c r="G18" i="1"/>
  <c r="A19" i="1"/>
  <c r="G19" i="1"/>
  <c r="A20" i="1"/>
  <c r="G20" i="1"/>
  <c r="A21" i="1"/>
  <c r="G21" i="1"/>
  <c r="A22" i="1"/>
  <c r="G22" i="1"/>
  <c r="A23" i="1"/>
  <c r="G23" i="1"/>
  <c r="A24" i="1"/>
  <c r="G24" i="1"/>
  <c r="A25" i="1"/>
  <c r="G25" i="1"/>
  <c r="A26" i="1"/>
  <c r="G26" i="1"/>
  <c r="A27" i="1"/>
  <c r="G27" i="1"/>
  <c r="A28" i="1"/>
  <c r="G28" i="1"/>
  <c r="A29" i="1"/>
  <c r="G29" i="1"/>
  <c r="A30" i="1"/>
  <c r="G30" i="1"/>
  <c r="A31" i="1"/>
  <c r="G31" i="1"/>
  <c r="A32" i="1"/>
  <c r="G32" i="1"/>
  <c r="A33" i="1"/>
  <c r="G33" i="1"/>
  <c r="A34" i="1"/>
  <c r="G34" i="1"/>
  <c r="A35" i="1"/>
  <c r="G35" i="1"/>
  <c r="G36" i="1"/>
  <c r="A38" i="1"/>
  <c r="G38" i="1"/>
  <c r="A39" i="1"/>
  <c r="G39" i="1"/>
  <c r="A40" i="1"/>
  <c r="G40" i="1"/>
  <c r="A41" i="1"/>
  <c r="G41" i="1"/>
  <c r="A42" i="1"/>
  <c r="G42" i="1"/>
  <c r="A43" i="1"/>
  <c r="G43" i="1"/>
  <c r="A44" i="1"/>
  <c r="G44" i="1"/>
  <c r="A45" i="1"/>
  <c r="G45" i="1"/>
  <c r="A46" i="1"/>
  <c r="G46" i="1"/>
  <c r="A47" i="1"/>
  <c r="G47" i="1"/>
  <c r="A48" i="1"/>
  <c r="G48" i="1"/>
  <c r="A49" i="1"/>
  <c r="G49" i="1"/>
  <c r="A50" i="1"/>
  <c r="G50" i="1"/>
  <c r="A51" i="1"/>
  <c r="G51" i="1"/>
  <c r="A52" i="1"/>
  <c r="G52" i="1"/>
  <c r="A53" i="1"/>
  <c r="G53" i="1"/>
  <c r="A54" i="1"/>
  <c r="G54" i="1"/>
  <c r="A55" i="1"/>
  <c r="G55" i="1"/>
  <c r="A56" i="1"/>
  <c r="G56" i="1"/>
  <c r="A57" i="1"/>
  <c r="G57" i="1"/>
  <c r="G58" i="1"/>
  <c r="A59" i="1"/>
  <c r="G59" i="1"/>
  <c r="A60" i="1"/>
  <c r="G60" i="1"/>
  <c r="A61" i="1"/>
  <c r="G61" i="1"/>
  <c r="A62" i="1"/>
  <c r="G62" i="1"/>
  <c r="A63" i="1"/>
  <c r="G63" i="1"/>
  <c r="A64" i="1"/>
  <c r="G64" i="1"/>
  <c r="A65" i="1"/>
  <c r="G65" i="1"/>
  <c r="A66" i="1"/>
  <c r="G66" i="1"/>
  <c r="A67" i="1"/>
  <c r="G67" i="1"/>
  <c r="A68" i="1"/>
  <c r="G68" i="1"/>
  <c r="A69" i="1"/>
  <c r="G69" i="1"/>
  <c r="A70" i="1"/>
  <c r="G70" i="1"/>
  <c r="A71" i="1"/>
  <c r="G71" i="1"/>
  <c r="A72" i="1"/>
  <c r="G72" i="1"/>
  <c r="A73" i="1"/>
  <c r="G73" i="1"/>
  <c r="A74" i="1"/>
  <c r="G74" i="1"/>
  <c r="A75" i="1"/>
  <c r="G75" i="1"/>
  <c r="A76" i="1"/>
  <c r="G76" i="1"/>
  <c r="A77" i="1"/>
  <c r="G77" i="1"/>
  <c r="A78" i="1"/>
  <c r="G78" i="1"/>
  <c r="A79" i="1"/>
  <c r="G79" i="1"/>
  <c r="A80" i="1"/>
  <c r="G80" i="1"/>
  <c r="A81" i="1"/>
  <c r="G81" i="1"/>
  <c r="A82" i="1"/>
  <c r="G82" i="1"/>
  <c r="A83" i="1"/>
  <c r="G83" i="1"/>
  <c r="A84" i="1"/>
  <c r="G84" i="1"/>
  <c r="G85" i="1"/>
  <c r="G86" i="1"/>
</calcChain>
</file>

<file path=xl/sharedStrings.xml><?xml version="1.0" encoding="utf-8"?>
<sst xmlns="http://schemas.openxmlformats.org/spreadsheetml/2006/main" count="5673" uniqueCount="3009">
  <si>
    <t>CPS ONLY</t>
  </si>
  <si>
    <t>Service Order No</t>
  </si>
  <si>
    <t>Enquiry Date</t>
  </si>
  <si>
    <t>Brief Description of Services required</t>
  </si>
  <si>
    <t>Lot No</t>
  </si>
  <si>
    <t>Lot Description</t>
  </si>
  <si>
    <t>Award Date</t>
  </si>
  <si>
    <t>Final Service Order Value</t>
  </si>
  <si>
    <t>Landscape Architect Services</t>
  </si>
  <si>
    <t>Building Surveying Services</t>
  </si>
  <si>
    <t>Transportation Services</t>
  </si>
  <si>
    <t>Atkins Limited</t>
  </si>
  <si>
    <t>Currie &amp; Brown UK Limited</t>
  </si>
  <si>
    <t>Thomas &amp; Adamson</t>
  </si>
  <si>
    <t>Thomson Gray Ltd</t>
  </si>
  <si>
    <t>David Narro Associates</t>
  </si>
  <si>
    <t>Architype Limited</t>
  </si>
  <si>
    <t>Harley Haddow</t>
  </si>
  <si>
    <t>G3 Consulting Engineers</t>
  </si>
  <si>
    <t>Smith Scott Mullan Associates Limited</t>
  </si>
  <si>
    <t>Anderson Bell Christie</t>
  </si>
  <si>
    <t>Collective Architecture</t>
  </si>
  <si>
    <t>Sweco UK Limited</t>
  </si>
  <si>
    <t>Turner &amp; Townsend Project Management Limited</t>
  </si>
  <si>
    <t>Mott MacDonald Ltd</t>
  </si>
  <si>
    <t>Faithful+Gould Ltd</t>
  </si>
  <si>
    <t>Doig and Smith Ltd</t>
  </si>
  <si>
    <t>WSP UK Ltd</t>
  </si>
  <si>
    <t>Rankinfraser Landscape Architecture LLP</t>
  </si>
  <si>
    <t>Peter Brett Associates LLP (t/a Stantec UK Ltd)</t>
  </si>
  <si>
    <t>Hirst Landscape Architects</t>
  </si>
  <si>
    <t>Atelier Ten</t>
  </si>
  <si>
    <t>Holmes Miller Ltd</t>
  </si>
  <si>
    <t>Gleeds</t>
  </si>
  <si>
    <t>7N Architects LLP</t>
  </si>
  <si>
    <t>Summers-Inman</t>
  </si>
  <si>
    <t>Powderhall junction</t>
  </si>
  <si>
    <t>ADP</t>
  </si>
  <si>
    <t>AHR Architects Limited</t>
  </si>
  <si>
    <t>Arcadis Consulting (UK) Limited</t>
  </si>
  <si>
    <t>Armour Construction Consultants</t>
  </si>
  <si>
    <t>Blackwood Partnership</t>
  </si>
  <si>
    <t>HLMAD Ltd trading as HLM Architect</t>
  </si>
  <si>
    <t>Pick Everard</t>
  </si>
  <si>
    <t>Reiach and Hall Architects</t>
  </si>
  <si>
    <t>Rybka</t>
  </si>
  <si>
    <t>Space Solutions</t>
  </si>
  <si>
    <t>TUV SUD LIMITED</t>
  </si>
  <si>
    <t>Queensferry High School Link</t>
  </si>
  <si>
    <t>Leith Connections</t>
  </si>
  <si>
    <t>Kirkliston PS Annexe and ELC</t>
  </si>
  <si>
    <t>Edinburgh Bus Partnership Fund - Quick Wins</t>
  </si>
  <si>
    <t>Moredunvale Greenspace Environmental Development</t>
  </si>
  <si>
    <t>Wester Hailes Regeneration Plan Master Plan</t>
  </si>
  <si>
    <t>Structural Engineers</t>
  </si>
  <si>
    <t xml:space="preserve">Edinburgh Shared Repairs Service – Engineer Requirements </t>
  </si>
  <si>
    <t>Call off route 
(option 1, 2, 3, 4)</t>
  </si>
  <si>
    <t>LIVE</t>
  </si>
  <si>
    <t>SERVICE AREA</t>
  </si>
  <si>
    <t>JMcC</t>
  </si>
  <si>
    <t>DELIVERY  / CR</t>
  </si>
  <si>
    <t>CONTRACT REGISTER</t>
  </si>
  <si>
    <t>DELIVERY</t>
  </si>
  <si>
    <t>Landscape design commission for improvements in Murrayburn, Hailesland and Dumbryden</t>
  </si>
  <si>
    <t>Employer's agent and quantity surveying services</t>
  </si>
  <si>
    <t>RIBA Stage 3 design services for George Street Transformation</t>
  </si>
  <si>
    <t>Cowgate Feasibility - 3 weeks for business case</t>
  </si>
  <si>
    <t xml:space="preserve">Transportation services for 20mph and rural speed limits consultation </t>
  </si>
  <si>
    <t>Structural engineering ad-hoc advice/reports/site inspections in office and out of hours; various venues and events</t>
  </si>
  <si>
    <t>Appointment for standard Quantity surveyors’ services up to end of RIBA stage 1 only, fees and scope of service as per framework.
High level study for the expansion of existing High School
Providing option(s) costings and contribution to written report.
Estimated completion date for completed report end of October 2022</t>
  </si>
  <si>
    <t xml:space="preserve">QS, Employers Agent and Contract Administration (PM under NEC3) for Granton Station, Edinburgh Waterfront </t>
  </si>
  <si>
    <t>MTIS Essential Repairs and Maintenance Phase 9 and 10 Condition Surveys</t>
  </si>
  <si>
    <t>Completion of the Quantity Surveyor Service for the Energy Efficient Street Lighting Programme</t>
  </si>
  <si>
    <t>Installation of a prefabricated catering unit and small external platform lift.</t>
  </si>
  <si>
    <t xml:space="preserve">Building survey and report of 4no roofs in Clermiston </t>
  </si>
  <si>
    <t xml:space="preserve">Multi disciplinary services for demolition of Portlee </t>
  </si>
  <si>
    <t xml:space="preserve">HP0738 Landscaping design services for 12 months for Southhouse Sqare Estate redevelolpment </t>
  </si>
  <si>
    <t xml:space="preserve">HP0737 Landscaping design services for 12 months for Willowbrae Sheltered Housing Landscaping redevelopment </t>
  </si>
  <si>
    <t>HP0735 Landscape services for local Communal Waste project at Magdalene Ave</t>
  </si>
  <si>
    <t xml:space="preserve">HP0739 Landscape Services for Park Redevelopment at Boswell Drive  </t>
  </si>
  <si>
    <t xml:space="preserve">HP0743 Landscape services for park Redevelopment at Oxgangs Green </t>
  </si>
  <si>
    <t>Kirkliston PS Annexe &amp; EL:new signalised pedstrn crssg, Kirkliston Edin Leisr site, £100k</t>
  </si>
  <si>
    <t>PM, Contract admin, and principle designer services for 5 projects: Citywide loft and cavity;wardieburn ph 14;harvesters way WH; Bingham WHR Advance wrks;stair upgrade 150 blcks</t>
  </si>
  <si>
    <t>Building Surveying Services for 2 projects - citywide loft and cavity ;Wardieburn</t>
  </si>
  <si>
    <t xml:space="preserve">Building Surveying services for Binghm WHR Advance works </t>
  </si>
  <si>
    <t>Building surveying services for Harvesters Way, Wester Hailes &amp; Stair upgrade for 150 blocks</t>
  </si>
  <si>
    <t>Quantity Surveying services for Citywide Loft &amp; Cavity Installation; and Wardieburn Ph 14</t>
  </si>
  <si>
    <t>Quantity surveying services for Bingham WHR Advance Works</t>
  </si>
  <si>
    <t>Quantity surveying services for citywide Loft &amp; Cavity Installation Ph 2; and Wardieburn Ph 14:2</t>
  </si>
  <si>
    <t>Transportation design services for Craigmillar Park :Carriageway Improvements</t>
  </si>
  <si>
    <t>Structural engineering services for Colinton Mains  park enhancements for RIBA Stages 3-6</t>
  </si>
  <si>
    <t xml:space="preserve">Transportation services for Active Travel Action Plan costings for future infrastructure projects </t>
  </si>
  <si>
    <t>Transportation Services for Edinburgh Pilot Mobility Hub Feasibility Study and Outline Business Case; nov 22- march 23</t>
  </si>
  <si>
    <t>Landscape services for Craighlieth Green Blue Neighbourhood Area : Orchard Pk Swale Desig to RIBA 4;Inverleith Pk RIBA:0-1/2,incldg excvtn for flood attenuation:nov 22/ Mar 23</t>
  </si>
  <si>
    <t xml:space="preserve">Landscape services for West Edinburgh Green Blue Neighbourhood Area:  design framework masterplan from City Plan 2030; green and flat roofs sustainablility </t>
  </si>
  <si>
    <t>Landscape services for Citywide Green Blue Neighbourhood Area: updating the project; defining strategic and local network all areas of the city to align with City Plan 2030; +Healthy 'green' city.</t>
  </si>
  <si>
    <t>Transporation design services to write a bid for tranche of funding to be released by Transport Scotland for the 23/24 FY</t>
  </si>
  <si>
    <t xml:space="preserve">PM services work to complete voids housing </t>
  </si>
  <si>
    <t>Transportation services to provide cost estimates,Active Travel Action Plan including city-wide cycle network and walking/public realm infrastructure</t>
  </si>
  <si>
    <t>The undertaking of Road Safety Audits in relation to capital projects including road safety, active travel and local improvement schemes. We generally request that audits are issued within approximately  6 weeks of issuing.</t>
  </si>
  <si>
    <t>Transportation services to define and implement a programme of monitoring &amp; evaluation of active travel measures, 'Travelling Safely' routes for 6 months alongside the ETRO statutory consultation.</t>
  </si>
  <si>
    <t>Building Surveying services for King's Theatre for termination schedule of dilapidations,with cost estimates.</t>
  </si>
  <si>
    <t>Quantity Surveying services for Liberton Nursery Retrofit of existing building,est. £1.4m</t>
  </si>
  <si>
    <t>Structural &amp; Civils design services for Liberton Nursery Retrofit of existing building,est. £1.4m</t>
  </si>
  <si>
    <t>Mechanical &amp; Electrical design services for Liberton Nursery Retrofit of existing building,est. £1.4m</t>
  </si>
  <si>
    <t>Passivhaus desing services for Liberton Nursery Retrofit of existing building,est. £1.4m</t>
  </si>
  <si>
    <t>M&amp;E services1st phase- Magdalene, Christian, Bingham</t>
  </si>
  <si>
    <t>Landscaping design services for 1st phase- Magdalen, Christian, Bingham</t>
  </si>
  <si>
    <t>Project Management service for Magdalene, Christian, Bingham</t>
  </si>
  <si>
    <t>M&amp;E services for Bingham &amp; Harvesters Way</t>
  </si>
  <si>
    <t>Structural services  Bingham &amp; Harvesters Way</t>
  </si>
  <si>
    <t>Transportation services for George St and First New Town Stage 4 to 05/24</t>
  </si>
  <si>
    <t>Multi-disciplined services for Peffer Place ind estate masterplan to RIBA 2 - 3 months.</t>
  </si>
  <si>
    <t xml:space="preserve">Landscape services for Craighlieth Green blue Neighbourhood Design RIBA Stage 2 report and design proposals </t>
  </si>
  <si>
    <t xml:space="preserve">Building Surveying services for 57 – 61 Lochend Road South refurb &amp; ext insulation </t>
  </si>
  <si>
    <t>Landscape design services forCraigmillar West Shop Fronts and Housing Study at Former Police Station - develp a design code for soutwest shop fronts on Niddrei Mains rd + consultation</t>
  </si>
  <si>
    <t xml:space="preserve">QS services for Roseburn to Union Canal Active Travel Route and Greenspace Improvments - off road cyclist and pedestrican path from Roseburn to Dundee st with new briedges over mid clader railway line and Dalry rd; + Toucan crossing west approach rd. </t>
  </si>
  <si>
    <t xml:space="preserve">Transportation services for Granton Core Path preparation of as-built drawings </t>
  </si>
  <si>
    <t xml:space="preserve">Building 1st phase- Magdalen, Christian, Bingham, £6,191,300 project </t>
  </si>
  <si>
    <t>Building Surveying services for survey&amp;report of 1 Cortleferry, Scottish Borders for estates management</t>
  </si>
  <si>
    <t xml:space="preserve">Transportation Services for W Edinburgh to South Gyle - walking and cycling routes </t>
  </si>
  <si>
    <t xml:space="preserve">Fire Engineering Design Services for Brunstane PS Retrofit </t>
  </si>
  <si>
    <t>Building Surveying Services for terminal schedule of dilaps for 2no care homes for older people in Edinburgh</t>
  </si>
  <si>
    <t xml:space="preserve"> Supplier</t>
  </si>
  <si>
    <t xml:space="preserve">QS services for Craigmillar and Niddrie Mains road and high street </t>
  </si>
  <si>
    <t xml:space="preserve">Stuctural Eng Services for Mixed Tenure Improvement Service – SER Certificates and warrant documents/information for Phase 11, Murrayburn Place 23-24 </t>
  </si>
  <si>
    <t>Architectural Services for Edinburgh Home Demonstrator Creation of Housing Typologies</t>
  </si>
  <si>
    <t>Building MTIS Measured Surveys for Deed Changes – Wester Hailes, re airspace above a property. Duration approx. 4 weeks</t>
  </si>
  <si>
    <t>Building Surveying services for MTIS Building Surveys -  Murrayburn ParkPhase 11: External condition and measured survey of walls, roof and grounds. Internal condition survey of communal areas and drying space. Reports.  18 weeks</t>
  </si>
  <si>
    <t xml:space="preserve">Project management services for Gas East Project Contract management  </t>
  </si>
  <si>
    <t xml:space="preserve">Transportation services for Quiet Route 8 - Roseburn &amp; Gyle to Stage 2. </t>
  </si>
  <si>
    <t>Project management services for Niddrie Mains Rd/High St feasibility and concept design management.</t>
  </si>
  <si>
    <t xml:space="preserve">Architectural services for Edinburgh Home Demonstrator - feasibility for 3 months </t>
  </si>
  <si>
    <t>Architectural services for West Town site feasibility approx 3 months</t>
  </si>
  <si>
    <t xml:space="preserve">Quantity surveying services for Craigmillar West Shope Fronts &amp; Housing Study: Costing work for a project with two elements at the Former Police Station Site in Craigmillar - Shop Fronts improvements Feasibility and Design and a Housing Capacity Study:to 03/23 </t>
  </si>
  <si>
    <t xml:space="preserve">Structural services for operational list of properties </t>
  </si>
  <si>
    <t xml:space="preserve">QS &amp; CA for Granton Gasholder works </t>
  </si>
  <si>
    <t>M&amp;E Design Services for St Thomas of Aquins M&amp;E site survey, report and remedial measure options, design and management of the work</t>
  </si>
  <si>
    <t xml:space="preserve">Structural design services for Edinburgh Home Demonstrator site feasibility. 3 mths </t>
  </si>
  <si>
    <t>Transportation services for Kingston Ave Active Travel road design</t>
  </si>
  <si>
    <t>Transportation design services  for Trams structures and bridges valuation costing</t>
  </si>
  <si>
    <t>Building surveying servcies for high rise water tower tanks design</t>
  </si>
  <si>
    <t>Landscape design services for West Edinburgh Sustainable Heat Supply Options and Environmental Mitigation ; to end March 2023</t>
  </si>
  <si>
    <t>Transportation Services PM Support for Old Town Public Realm and Active Travel improvements</t>
  </si>
  <si>
    <t>HP0572 :PM servcies for Northfield Grve &amp; Dr; site design and delivery man for phase 1a; 12 months</t>
  </si>
  <si>
    <t>Landscape design services for Gorgie Dalry, start 02/23 20 minute neighbourhood to 31/12/23</t>
  </si>
  <si>
    <t xml:space="preserve">M-D Services for Linksview House and Cables Wynd Carbon reduction Retrofitting </t>
  </si>
  <si>
    <t xml:space="preserve">PM services for Gateway Review for Liberton HS at Stage 4 </t>
  </si>
  <si>
    <t xml:space="preserve">Fire Engineering Design Services for Liberton Nursery Retrofit </t>
  </si>
  <si>
    <t>Oxgangs Crescent Estate Improvements for Road Access, Parking, Waste and Landscaping, 9 months</t>
  </si>
  <si>
    <t xml:space="preserve">Transportation services for Road Safety Audits for capital projects, including education and active travel. </t>
  </si>
  <si>
    <t xml:space="preserve">Transportation Services for Road Safety Audits for Active Travel, one-way cycly contraflow project , £45k. </t>
  </si>
  <si>
    <t>Structural engineering services for Leith Street expansion of High School -feasibility study to end of RIBA Stage 1 only - to Oct 2023</t>
  </si>
  <si>
    <t xml:space="preserve">M-D Services for Council Housebuilding Design Guide Net Zero Carbon Policy </t>
  </si>
  <si>
    <t>Landscape services for technical park lighting doc</t>
  </si>
  <si>
    <t>QS Services for Queensferry PS project - rising rolls tender estimate</t>
  </si>
  <si>
    <t xml:space="preserve">Architectural design for Queensferry PS Project - rising rolls - renovation of 2 GP rooms; conversin of sgaff base - warrants and planning and PD role; staff base &amp; meeting rm in exising gym - Aug 23 </t>
  </si>
  <si>
    <t>Architectural non residential for CAD drawings of Usher Hall</t>
  </si>
  <si>
    <t xml:space="preserve">Building Surveying Services for Baillie Terrace Belmont Rd, Oxgangs &amp; Niddrie House.  HRA Commitment </t>
  </si>
  <si>
    <t>QS services for  - Magdalen, Christian, Bingham; AKA as Area Based Regeneration</t>
  </si>
  <si>
    <t xml:space="preserve">Building Surveying Services for HP777 Granton Medway refurbishment </t>
  </si>
  <si>
    <t>Structural engineering services for feasibility study</t>
  </si>
  <si>
    <t>structural engineering for H2390 Central Library reports oln Art &amp; Design Skylight; installation of working platform.</t>
  </si>
  <si>
    <t xml:space="preserve">QS services for F0357 Craigentinny PS FSM Prog - Catering Facilities - upgrades </t>
  </si>
  <si>
    <t xml:space="preserve">QS services for F0358 Colinton PS FSM Prog - Catering Facilities - upgrades </t>
  </si>
  <si>
    <t>M&amp;E services for F0358 Colinton PSFSM modular catering facility</t>
  </si>
  <si>
    <t>M&amp;E services for F0357 Craigentinny PS FSM modular catering facility</t>
  </si>
  <si>
    <t xml:space="preserve">Strucutural design services for Lochend &amp; Restalrig Ph1 MTIS </t>
  </si>
  <si>
    <t xml:space="preserve">QS servcies for Roseburn to Union Canal Travel and Greenspace Improvments </t>
  </si>
  <si>
    <t>PM services for  Meadows to George Street Active Travel Mar 2024 to Feb 2025:key walking and cycling improvements from Teviot Place along Forrest Road, George IV Bridge and Hanover Street to George Street. Plans include new segregated cycleways, wider pavements, and pedestrian priority areas. Project Completion is estimated as late summer 2026.</t>
  </si>
  <si>
    <t xml:space="preserve">PM services for Meadows to George St Active Travel- key walking, cycling and public areas from Teviot Place to Geo St. </t>
  </si>
  <si>
    <t>Transportation Services for Arboretum Pl pedestrian crossing, SUDS Stage 2 finalisation</t>
  </si>
  <si>
    <t>Landscape design services for Linking Leith's Parks Project</t>
  </si>
  <si>
    <t xml:space="preserve">Structural engineering services for 19 schools with RAAC - 5478 construction </t>
  </si>
  <si>
    <t>M-D Services : Adaptation Economic Assessment Scoping : adapting Edinburgh to climate impacts v. no action</t>
  </si>
  <si>
    <t>Passivhaus design servcies for New Kirkliston Leisure Centre site high level feasibility study for new high school</t>
  </si>
  <si>
    <t>Transportation servcies for Delivery Plan delivery for Active Travel Behaviour Change Programme</t>
  </si>
  <si>
    <t>Landscape architecture services for early design optioneering and prioritisation, Portobello Town Centre - Stage 0 Movement &amp; Public Realm Strategic Options Study.</t>
  </si>
  <si>
    <t>Structural design on retaining wall of Clointon Dell, Water of Walk Way</t>
  </si>
  <si>
    <t>QS for Feasibility Cost Analysis of Phase 1A of the West Town project (4 Months)</t>
  </si>
  <si>
    <t xml:space="preserve">Transportation services to develop a business plan for the new Action Travel Action Plan </t>
  </si>
  <si>
    <t>Transportation design services for the Promenade and West Shore Road Active Travel stages 0-2, including CA+PD+Cost Consultancy</t>
  </si>
  <si>
    <t xml:space="preserve">Structural design services for Peffer Place Industrial Units - Feasibility newbuild </t>
  </si>
  <si>
    <t>M&amp;E  design services for Peffer Place Industrial Units - Feasibility newbuild</t>
  </si>
  <si>
    <t>Structural design servcies for Queensferry PS Rising Rolls renovation 3 classrooms</t>
  </si>
  <si>
    <t>Project Management services for West Edinburgh Link Active Travel connecting South Gyle, Edinburgh Park; Completion of construction works 3rd Q of 2024, to Feb 25 for RIBA 5,6 &amp; 7</t>
  </si>
  <si>
    <t>PM services for West Edinburgh Link Active Travel - key walking, cycling and public areas, connecting South Gyle and Edinburgh Park to Clovenstone, to RIBA 1,2,3, 6 &amp;7</t>
  </si>
  <si>
    <t xml:space="preserve">Transportation services for Independent Risk Assessments at Braidburn &amp; Pilrig Pk Special Schools; Batch 56 </t>
  </si>
  <si>
    <t xml:space="preserve">Transportation design services for Marchmont to Blacford Active Travel Project </t>
  </si>
  <si>
    <t xml:space="preserve">HP0798 Landscaping Services for Moira Park Improvements; 6 months. </t>
  </si>
  <si>
    <t xml:space="preserve">HP0799 Landscaping Services for Kirklands Improvement </t>
  </si>
  <si>
    <t>Transportation services for Millerhill Depot - Bus carbon reduction</t>
  </si>
  <si>
    <t>HP777A – Structural engineering support  in relation to 13 Block Refurbishments, Granton Medway, EDINBURGH</t>
  </si>
  <si>
    <t>HP803 – Investigations at 1-10 Dumbryden Grove Condition Survey and Remedials - this should say SOC426</t>
  </si>
  <si>
    <t>M&amp;E services for Holy Cross RC Primary School –  Refurbish Kitchen – works target handover Dec 2023</t>
  </si>
  <si>
    <t>M&amp;E services for the design and tender package info for Queensferry PS Renovation</t>
  </si>
  <si>
    <t xml:space="preserve">Building Surveying Services for Small site Defects periods - 12 months </t>
  </si>
  <si>
    <t>Structural engineering services for RAAC slabs rectification remedial works in CEC properties - 18-24 months</t>
  </si>
  <si>
    <t xml:space="preserve">Building Surveying for Lochend &amp; Restalrig Ph 01[63,65,67,69-73 Lochend Rd S] Condition surveys; 6-8 wks </t>
  </si>
  <si>
    <t>Transportation services for CMP Engagement: Consultation and engagement on City Mobility Plan - feasibility first then SOC364 below.</t>
  </si>
  <si>
    <t>Project Management Services for new Wester Hailes School</t>
  </si>
  <si>
    <t>QS services to produce a “Traditional Skills Audit” for Granton Waterfront. The purpose of the Traditional Skills Audit is to identify the needs, gaps, and existing resources in terms of traditional skills required to deliver the project, helping understand the current situation in relation to sourcing heritage contractors and professionals.</t>
  </si>
  <si>
    <t>Multi-disciplined services for Granton Waterfront to produce a Materials audit</t>
  </si>
  <si>
    <t xml:space="preserve">Transportation services for new Kirkliston HS Transportation feasibility </t>
  </si>
  <si>
    <t xml:space="preserve">HP805 - M&amp;E Services for Options for Repair and Replacement Passenger Lifts Coillesdene House, Portobello, EDINBURGH - HP805; </t>
  </si>
  <si>
    <t xml:space="preserve">Multi-disciplined services for Gunnet Court housing </t>
  </si>
  <si>
    <t xml:space="preserve">Multi-disciplined servcies for May Court </t>
  </si>
  <si>
    <t>='Drop Downs'!F497$P393</t>
  </si>
  <si>
    <t>Mini comp for Transportation Services for LDPAP transport actions in Queensferry Eto W and to town centre -  Queensferry Walking and Cycling Improvments for on alignment with the former Builyeon Rd.</t>
  </si>
  <si>
    <t>Mini comp for Transportation design servcies for Production of developed and technical design for various LDPAP transport actions to create an active travel route and associated junction and public realm improvements between Hawthornvale path and Seafield Street.</t>
  </si>
  <si>
    <t>Various improvements to NCN Network</t>
  </si>
  <si>
    <t>QS services for H2502 – Cramond Primary – Roof removal and Replacement - RAAC removal and replacement - 12 months.</t>
  </si>
  <si>
    <t xml:space="preserve">QS services for H2505 – Trinity Primary – Roof removal and Replacement - RAAC removal and replacement </t>
  </si>
  <si>
    <t>Multi-disciplined PM,CA,PD, &amp; DT Design Services for Edinburgh Leisure WHEC 1b</t>
  </si>
  <si>
    <t>Landscape design services for Leith Links Activity Zone:'activity area' of the park, indentified in the Links Masterplan</t>
  </si>
  <si>
    <t>Transportation design services suppor to develop and produce Operations Plan CCT</t>
  </si>
  <si>
    <t xml:space="preserve">Project Management Services for City Centre Transformation (CCT) Plan </t>
  </si>
  <si>
    <t>Transportation services construction design support for public realm improvements at Melville Crescent to be delivered as part of the ongoing CCWEL project</t>
  </si>
  <si>
    <t xml:space="preserve">Architectural services to conduct feasibility study for housing potential in Wester Hailes town centre. </t>
  </si>
  <si>
    <t xml:space="preserve">Quantity Surveying services for Carrick Knowe PS – Re-location of ASL Facility:Feasibility study for repurposing of area within main school. </t>
  </si>
  <si>
    <t xml:space="preserve">HP0825 Request for Buidling surveying and specification works at Northfield Grove Housing </t>
  </si>
  <si>
    <t>Transportation design services for Road Safety Audits 2023</t>
  </si>
  <si>
    <t xml:space="preserve">Sub consultancy to GAN Geotechnical - Geotechnical Engineer for Wester Craiglockhart Hill: Design and quote for remedial works based on working report. </t>
  </si>
  <si>
    <t>Carry out condition surveys to all blocks/low rise tenement as in the scope of works in Lochend &amp; Restalrig Phase 04 - 6 ( Lochend Quadrant, Lochend Grove Lochend Crescent,Lochend Drive  &amp; Marioville Road  ) :Phase 4 ;- 1-5 ,7-11,13-17 Lochend Quadrant , 1-5 Lochend Grove &amp;* 3,5-9 * 11-15 Lochend 
Crescent, Edinburgh approx. 11 Blocks in total.
Phase 5 :- 2, 4 6-10 , 12 &amp; 14 Lochend Drive , 2-6 8-12 &amp; 14-18, 20-24 Lochend Quadrant &amp; 1 
Lochend Crescent
Phase 6 :- 109-113 115-119,121-125,127-131,133-137, 139-143,145-149 &amp; 151- 155 – 234 &amp; 
236,238-240 Marionville Road</t>
  </si>
  <si>
    <t>Design services support for consultation activity around the “Towards West Edinburgh” spatial strategy.</t>
  </si>
  <si>
    <t xml:space="preserve">Transportation services for deisng and site supervison of Ph 2 of dropped kerb project - Active Travel crossing improvements - Ph 2 - further sites </t>
  </si>
  <si>
    <t>Multi-disciplined services for PM, design and specification of High Rise Fire Door Upgrades ( 11 Blocks)-  common fire doors - HP772</t>
  </si>
  <si>
    <t>Holy Cross PS -  QS services for kitchen refurbishment project</t>
  </si>
  <si>
    <t>Multi-disciplined services for Frogston PS : RSR extension F0362</t>
  </si>
  <si>
    <t>GAS CONTRACT  - Programme Management &amp; Project Delivery Support - WEST</t>
  </si>
  <si>
    <t>GAS CONTRACT  - Programme Management &amp; Project Delivery Support - EAST</t>
  </si>
  <si>
    <t>Transportation design services for Footway Improvements :Communal Bin Review Project – Historic Bin Indents</t>
  </si>
  <si>
    <t xml:space="preserve">QS services/ EA for Granton Waterfront Phase 1 and Low Carbon Heat Network </t>
  </si>
  <si>
    <t>Multi-disciplined design services to provide a design perspective, sense-checking and refining proposals for Granton Waterfront – Architectural support: identifying opportunities to enhance proposals or deliver savings, updating cost plan, and prioritising works to fit the funding envelopes -now mini comp: Granton Waterfront – Architectural support</t>
  </si>
  <si>
    <t>M&amp;E services to support -H2505 Cramond PS -RAAC Remidiation works - replacement of roof areas of property</t>
  </si>
  <si>
    <t>M&amp;E services to support-H2502 Trinity PS -RAAC Remidiation works - replacement of roof areas of property</t>
  </si>
  <si>
    <t xml:space="preserve">QS services for Wester Villages New Build Homes, Edinburgh Waterfront </t>
  </si>
  <si>
    <t>Building Surveying for Mixed Tenure Improvement Service, Housing and Homelessness: Lochend &amp; Restalrig :- PHASES 12 and 13 only: 
Phase 12:-  3-11 Hawkhill Avenue  &amp;2-6  Lochend Park 
Phase 13:- 2-6 Hawkhill Avenue &amp; 148-150 Lochend Road
Building Condition Surveys : •	External condition survey of walls, roof, and grounds.
•	Internal condition survey of communal areas.
•	The corresponding report for each survey.</t>
  </si>
  <si>
    <t>Building Condition Surveys</t>
  </si>
  <si>
    <t xml:space="preserve">Building surveys for mixed tenure Lochend and Restalrig Ph 10 42-66 LRS; 1-11 Lochend Gds;Ph 11 66-72 Lochend Gds; Ph 11 2-28 Lochend Gds; Ph11 13-53 Lochend Gds; </t>
  </si>
  <si>
    <t xml:space="preserve">Buildin Surveys for MTIS - Lochend and Restalrig: PHASE 7-9:  PHASE 7 ; 2-18 LOCHEND ROAD SOUTH, PHASE 8 :- 1-59 LOCHEND DRIVE ,PHASE 9 :- 30 -137 LOCHEND GARDENS, </t>
  </si>
  <si>
    <t>Transportation design services for project to improve provision for cyclists and pedestrians at locations on Quiet Route 9.</t>
  </si>
  <si>
    <t xml:space="preserve">M-D PM services for City Chambers Resilience Plans - Ross Hurst </t>
  </si>
  <si>
    <t>M-D PM services for Hard FM Asbestos Management - Walter McDermott</t>
  </si>
  <si>
    <t>Phase 1 of the MTIS Repairs and Maintenance programme: 63/65/67/69-71 Lochend Rd South, Edinburgh - surveys SER Cert, warrant docs, desktop study. 40 weeks (9-10 months to dec 2023/Jan 2024).</t>
  </si>
  <si>
    <t>Landscaping designer for Hailesland Park Ph 2 - RIBA 1-4 for Landscape regeneration project - 12 month duration</t>
  </si>
  <si>
    <t xml:space="preserve">M&amp;E Services for rebuild/refurb of  Blackford Depot- 2 yrs </t>
  </si>
  <si>
    <t xml:space="preserve">Structural and Civil engineering services for rebuild/refurb of  Blackford Depot- 2 yrs </t>
  </si>
  <si>
    <t xml:space="preserve">Quantity Surveying services for rebuild/refurb of  Blackford Depot- 2 yrs </t>
  </si>
  <si>
    <t>Arch services for Liberton Hospital 382 new housing units for 2 years riba 0-3</t>
  </si>
  <si>
    <t>QS &amp; EA services for Liberton Hospital 382 new housing units for 2 years riba 0-3</t>
  </si>
  <si>
    <t>Structural and civil engineering services for Liberton Hospital 382 new housing units for 2 years riba 0-3</t>
  </si>
  <si>
    <t xml:space="preserve">Retained Quality role for the Architectural Service </t>
  </si>
  <si>
    <t>HP0832 Housing Jakub Kruczek</t>
  </si>
  <si>
    <t xml:space="preserve">HP0833 Housing Jakub Kruczek </t>
  </si>
  <si>
    <t>PM  services for Leith Connections Ph 1A</t>
  </si>
  <si>
    <t xml:space="preserve">NEC supervisor for Leith Connections Ph1A </t>
  </si>
  <si>
    <t>Arch quality services for new Maybury PS, nursery and medical centre</t>
  </si>
  <si>
    <t>Structural engineering inspection and reports on H2495 - Time Ball at Nelsons Monument</t>
  </si>
  <si>
    <t>Multi-disciplined services archeology excavations Coatfield Lane demolition site</t>
  </si>
  <si>
    <t xml:space="preserve">Building surveying services for external wall insulation project within Lochend &amp; Restalrig Housing Phs 20-23; </t>
  </si>
  <si>
    <t>Building surveying services for external wall insulation project within Lochend &amp; Restalrig Housing - 3 to 4 weeks - Ph 17 &amp; 18</t>
  </si>
  <si>
    <t xml:space="preserve">Landscape design services for HP0834 Granton Medway – Open Space Development Project – RIBA 1 to 4; 12 months. </t>
  </si>
  <si>
    <t>Quantity Surveying for HP - Magadene, Bingham, Christians (QS Phase 2)</t>
  </si>
  <si>
    <t>Landscape project delivery services for FIRNS project in Craigleith and Leith</t>
  </si>
  <si>
    <t>Structural engineering for MTIS Phase 7 Lochend and Restalrig EWI, roof replacement, repairs and maintenance works</t>
  </si>
  <si>
    <t>QS to undertake whole life assessment of EHD typologies</t>
  </si>
  <si>
    <t>22/23 - EWS1 -  Forms</t>
  </si>
  <si>
    <t xml:space="preserve">23/24 - David Narro - Continuation and Support for HRA </t>
  </si>
  <si>
    <t>QS Services for New Granton Waterfront Primary School and Nursery Feasibility study</t>
  </si>
  <si>
    <t>Transportation Services for specialists support for Lothian Rd Boulevard Active Travel Improvements</t>
  </si>
  <si>
    <t>Transportation design services for Lothian Rd Boulevard</t>
  </si>
  <si>
    <t xml:space="preserve">BS survey for individual property </t>
  </si>
  <si>
    <t>Architectural services for Hawes Pier Public Toilet Design and Construction Works</t>
  </si>
  <si>
    <t xml:space="preserve">M-D support on CDM legislation: policies docs trining and development; analysis; </t>
  </si>
  <si>
    <t>Transportation services for Sustrans Places for Everyone, Stage 3-7 Powderhall Juncton</t>
  </si>
  <si>
    <t>Landscaping design of Craigleith Surface Water to reduce flooding, 18 months</t>
  </si>
  <si>
    <t xml:space="preserve">Multi-disciplined design for Calders mixed tenure housing Calders retrofit investment programme (low rise blocks). </t>
  </si>
  <si>
    <t xml:space="preserve">Architectural services for Castlebrae HS former site residential development </t>
  </si>
  <si>
    <t xml:space="preserve">QS services for Castlebrae HS former site residential development </t>
  </si>
  <si>
    <t xml:space="preserve">C&amp;S engineering services for Castlebrae HS former site residential development </t>
  </si>
  <si>
    <t xml:space="preserve">M&amp;E engineering services for Castlebrae HS former site residential development </t>
  </si>
  <si>
    <t>Transportation services for 40mph Speed Limit Reduction – Detailed Design-22 strategic sites</t>
  </si>
  <si>
    <t>Multi-disciplined stock condition surveys: 6no Moredun multi flats retrofit.</t>
  </si>
  <si>
    <t xml:space="preserve">Shared repairs structural repairs and surveys and reports </t>
  </si>
  <si>
    <t xml:space="preserve">FM - structural repairs and surveys,reports and projects </t>
  </si>
  <si>
    <t>FM structural - structural repairs, reports, surveys and projects</t>
  </si>
  <si>
    <t xml:space="preserve">FM structural - including murrayburn depot; lagganlia projects </t>
  </si>
  <si>
    <t>Building surveying services for MTIS Gas Audit Commission Westerhailes</t>
  </si>
  <si>
    <t xml:space="preserve">Structural Engineering Services for MTIS L&amp;R Phase 12 &amp;13 </t>
  </si>
  <si>
    <t>Building Surveys 23/00209 for 1-16 Hill Court and 20-25 West Terrace, South Queensferry</t>
  </si>
  <si>
    <t xml:space="preserve">PM services for CECHousing programme management for various projects </t>
  </si>
  <si>
    <t>ESDG - Public safety</t>
  </si>
  <si>
    <t>ESDG - Carriageway widths and junctions</t>
  </si>
  <si>
    <t>Transportation design services for ESDG Amendments and Updates - for new and amended Street Design Technical Guidance Factsheets, to support infrastructure change programmes delivery</t>
  </si>
  <si>
    <t>QS services for St Catherines PS Pre- Feasiblity Study - end RIBA Stage 1 only; expansion of existing HS; end March 2024</t>
  </si>
  <si>
    <t xml:space="preserve"> Engineering Support for HRA Projects HP845</t>
  </si>
  <si>
    <t>M-D support on CDM legislation: policiies docs trining and development; analysis</t>
  </si>
  <si>
    <t xml:space="preserve">Transportation services for Vehicle Dynamic Services for Surroundings of Kings Theatre Development to specify rated Hostile Vehicle equipment </t>
  </si>
  <si>
    <t>Structural Eng Call off  _ HRA Works - RAAC</t>
  </si>
  <si>
    <t xml:space="preserve">QS services for  feasibility report into the possible roll out an EnerPHIT retro fit programme: H2507 – Balerno High School </t>
  </si>
  <si>
    <t xml:space="preserve">Structural Engineering services  feasibility report into the possible roll out an EnerPHIT retro fit programme: H2507 – Balerno High School </t>
  </si>
  <si>
    <t xml:space="preserve">Transportation design services for Meadows to Union Canal Ph 3 est end Oct 2026 for construction </t>
  </si>
  <si>
    <t>Structural Engineering Services for MTIS Lochend &amp; Restalrig Phase 17 &amp; 18</t>
  </si>
  <si>
    <t xml:space="preserve">HP842 (Structural Phase 2) - Up to Stages 4 : HP - Magadene, Bingham, Christians </t>
  </si>
  <si>
    <t xml:space="preserve">HP767Structural for 1st phase- Magdalene, Christian, Bingham </t>
  </si>
  <si>
    <t xml:space="preserve">BS services for H2512 Carrick Knowe PS except CA and PD duties carried out by others </t>
  </si>
  <si>
    <t xml:space="preserve">BS services for Portobello Town Centre Stage 2 </t>
  </si>
  <si>
    <t>QS services for H2527 Colinton PS Removal of RAAC roof and replacement with new modern roof structure. 12 months duration.</t>
  </si>
  <si>
    <t>Structural services for Pentland PS RAAC</t>
  </si>
  <si>
    <t>Structural services for H2527 – Colinton Primary – Roof removal and Replacement RAAC</t>
  </si>
  <si>
    <t>QS services for H  – Pentland  Primary – Roof removal and Replacement RAAC</t>
  </si>
  <si>
    <t xml:space="preserve">Structural Eng Survey – Calder Gardens – Defects in New Builds project </t>
  </si>
  <si>
    <t xml:space="preserve">Architect RIBA 0-3 Liberton Hospital site, for 382 housing units - novated to contractor design and build ; landscape sub consultatnts </t>
  </si>
  <si>
    <t>Mechanical and Electrical Services for  RIBA 0- 3  Liberton Hospital site, for 382 housing units - novated to contractor design&amp;  build</t>
  </si>
  <si>
    <t xml:space="preserve">Structural services for  RIBA 0-3  Liberton Hospital site, for 382 housing units - novated to contractor design&amp;  build </t>
  </si>
  <si>
    <t xml:space="preserve">QS &amp; ES Services for RIBA 0-3  Liberton Hospital site, for 382 housing units - novated to contractor design&amp;  build </t>
  </si>
  <si>
    <t xml:space="preserve">Structural engineering services for identification of roof structures for estate RAAC </t>
  </si>
  <si>
    <t>QS services for costs for Roseburn to Union Canal Active Travel Route and Greenspace Improvements</t>
  </si>
  <si>
    <t>Electrical Engineering Services for Craigmiller childcare centre  H2519</t>
  </si>
  <si>
    <t>Wester Hailes Library Lighting Upgrade H2521</t>
  </si>
  <si>
    <t>Building Surveying - L&amp;R Ph 24 Buidling condition Surveys : 166 Restalrig Road South
168-174 Restalrig Road South
78-84 Sleigh Drive</t>
  </si>
  <si>
    <t xml:space="preserve">Building Surveying Services H2494 Southouse YPC new windows </t>
  </si>
  <si>
    <t xml:space="preserve">Landscape Design Services for feasibilities for Bowling Green consultation options </t>
  </si>
  <si>
    <t xml:space="preserve">Structural engineering services for Phase 18:- 1-11 Sleigh Drive 2-58 Lochend Avenue &amp; 157-161 Restalrig Road </t>
  </si>
  <si>
    <t>Building Surveying services for Roof and Dampness Surveys at 4 x Small Housing Sites (legacy new builds)</t>
  </si>
  <si>
    <t>M&amp;E services for Gylemuir PS &amp; Westerhailes HS project , hourly rate based on 17hrs a week</t>
  </si>
  <si>
    <t xml:space="preserve">M&amp;E Services H2516 Leith Walk PS – AMW Electrical Upgrade Works </t>
  </si>
  <si>
    <t xml:space="preserve">M&amp;E Services H2517 Stanwell Nursery  – AMW Electrical Upgrade Works </t>
  </si>
  <si>
    <t xml:space="preserve">M&amp;E Services - H2528 Pentland PS - RAAC Remediation Works </t>
  </si>
  <si>
    <t xml:space="preserve">M&amp;E Services - H2527 Colinton PS - RAAC Remediation Works </t>
  </si>
  <si>
    <t xml:space="preserve">Architectural services  for Typology Review - Review of HfVN on EHD typologies to understand the potential impact of the changes to delivering housing. </t>
  </si>
  <si>
    <t>Landscaping services for Drylaw Shopping Centre – public realm upgrade: concept design</t>
  </si>
  <si>
    <t xml:space="preserve">M&amp;E Services for H2520 – Moffat Nursery upgrade </t>
  </si>
  <si>
    <t>QS Appointment  for Greendykes/Niddrie Mill PS EY &amp; Family Centre - not clear which from customer!- standard  services up to end of RIBA stage 1 only for new facility options, costings &amp; report</t>
  </si>
  <si>
    <t xml:space="preserve">Transportation services for BPF Accelerated Schemes </t>
  </si>
  <si>
    <t xml:space="preserve">M&amp;E servicies for H2524 Stockbridge PS - roof window and lighting improvements </t>
  </si>
  <si>
    <t xml:space="preserve">BS Services for HP804 Southhouse Grove surveys and CA </t>
  </si>
  <si>
    <t>C&amp;S engineering services -Phase 20: 1-10 Restalrig Crescent - structural investigations, report, building warrant documents and SER certificate.</t>
  </si>
  <si>
    <t>C&amp;S engineering services - L&amp;R : Phase 22- 2-22 Restalrig Circus - structural investigations, report, building warrant documents and SER certificate.</t>
  </si>
  <si>
    <t xml:space="preserve">Lochend &amp; Restalrig :- Ph 21 and 21-28 Restalrig Circus; 9-21 Restalrig Crescent </t>
  </si>
  <si>
    <t>Lochend and Restalrig - Ph 14 ; 1-45 Findlay Ave; 55-83 Sleigh Dr; Ph 15.</t>
  </si>
  <si>
    <t>Lochend &amp; Restalrig :- Ph 23</t>
  </si>
  <si>
    <t xml:space="preserve">Transportation services for City Centre Transformation- St Andrew Square and East End: Stages 0- 2 
</t>
  </si>
  <si>
    <t xml:space="preserve">QS for H2503 - Usher Hall for costs for replacement seats in Grand and upper circles </t>
  </si>
  <si>
    <t xml:space="preserve">C&amp;S services for H2522 WesterHailes Local Office heating ventilation upgrade </t>
  </si>
  <si>
    <t>BS services for F0376 St Marks RCPS Nursery TU demolition</t>
  </si>
  <si>
    <t xml:space="preserve">Arch services - Westfield Ct feasibility </t>
  </si>
  <si>
    <t xml:space="preserve">C&amp;S roof structure for H2519 – Craigmillar Childrens Centre </t>
  </si>
  <si>
    <t xml:space="preserve">Architectural services for Options Appraisal  Queensferry Primary School extension- community hub and rationalise other community assets in the local area. </t>
  </si>
  <si>
    <t>BS services for F0376 St Marks RC PS – Nursery TU Demolition</t>
  </si>
  <si>
    <t>Civil and Structural Engineering Services for New Granton Waterfront Primary School and Nursery Feasibility study</t>
  </si>
  <si>
    <t xml:space="preserve">Pm services - programme man and delivery for HRA Programme 23/4 - 14 months- window replacement </t>
  </si>
  <si>
    <t>QS, CA, EA and PD for RIBA stages 0-7 on Howdenhall Road New-Build Housing Development</t>
  </si>
  <si>
    <t>QS, CA, EA and PD for RIBA stages 0-7 on Burdiehouse Crescent New-Build Housing Development</t>
  </si>
  <si>
    <t>Architectural review of the West Edinburgh Spatial Strategy in light of the consultation responses.</t>
  </si>
  <si>
    <t>BS  HP849  inspections for RAAC 45 properties with individual housing units ; follow on advice and recommendations</t>
  </si>
  <si>
    <t>Architectural services for Gracemount Masterplan</t>
  </si>
  <si>
    <t xml:space="preserve">Fire Safety Design Services for peer review of a fire engineered solution of a new build flatted development for compliance with building regs : Bonnington Rd; </t>
  </si>
  <si>
    <t>M&amp;E surveys/analysis of Craigmillar Council buildings to connect to heat network</t>
  </si>
  <si>
    <t>BS services for renovation/repair of  H2495 Time ball</t>
  </si>
  <si>
    <t>Structural and Civil Engineer – Clermiston Design information review</t>
  </si>
  <si>
    <t>STAGE</t>
  </si>
  <si>
    <t>Building Surveying Services for Waverley Court asset changes</t>
  </si>
  <si>
    <t xml:space="preserve">Building Surveying Services for Waverley Court asset and PPM changes </t>
  </si>
  <si>
    <t>Building Surveying for HP839 - Magadene, Bingham, Christians (BS Phase 2)</t>
  </si>
  <si>
    <t xml:space="preserve">Structural &amp; geo-environmental civil services for Gracemount Masterplan </t>
  </si>
  <si>
    <t>Transportation design services for Salveson Steps Replacement Project, River Almond Walkway</t>
  </si>
  <si>
    <t>Transportation design servicies for Salveson Steps Replacement Project, River Almond Walkway</t>
  </si>
  <si>
    <t xml:space="preserve"> M&amp;E Hawes Pier</t>
  </si>
  <si>
    <t>QS Hawes Pier</t>
  </si>
  <si>
    <t>C&amp;S Hawes Pier</t>
  </si>
  <si>
    <t xml:space="preserve">Holyrood Re Roofing ( RIBA 1 -7) HP846 </t>
  </si>
  <si>
    <t xml:space="preserve">M&amp;E Engineering services for PHRP carpark toilets </t>
  </si>
  <si>
    <t>Niddrie ( Post Contract Services ( Continuation)- Contract admin</t>
  </si>
  <si>
    <t>Oxgangs House ( Post Contract Services ( Continuation) - Contract admin</t>
  </si>
  <si>
    <t>Programme Management &amp; Project Delivery Support for HRA Programme 23/24  T&amp;A (EAST)</t>
  </si>
  <si>
    <t>Programme Management &amp; Project Delivery Support for HRA Programme 23/24  T&amp;A (West) WEST</t>
  </si>
  <si>
    <t xml:space="preserve">M&amp;E design for H2532 - Hermitage of Braid Mansion Hse - heating/lighting/water upgrades </t>
  </si>
  <si>
    <t xml:space="preserve">(M&amp;E  Phase 1) - HP841- Magadene, Bingham, Christians </t>
  </si>
  <si>
    <t xml:space="preserve">Transportation design for Dropped kerbs and active travel crossing imperovments Ph 2 </t>
  </si>
  <si>
    <t>Transportation PM support for Old Town streets - Public Realm and Active Travel improvements</t>
  </si>
  <si>
    <t xml:space="preserve"> Phase 2 :- 2 -16 Sleigh Drive, 18-32 &amp;  34- 44 ,46-60, 62-76 Sleigh Drive, structural investigations, report, building warrant documents and SER certificate.</t>
  </si>
  <si>
    <t>Evidence base of socio-economic value private investors can genrate by investing in specific urban projects - under the Edin New Gardens project/NatureScot/Heritage Lottery Fund</t>
  </si>
  <si>
    <t xml:space="preserve">Quantity surveying services for Hard FM mobilisation </t>
  </si>
  <si>
    <t xml:space="preserve">PM services support for FM - Hard FM support </t>
  </si>
  <si>
    <t xml:space="preserve"> Project Management Hard FM Support </t>
  </si>
  <si>
    <t>PM support services for Hard FM PPM</t>
  </si>
  <si>
    <t>QS Services for Peffer Place Industrial Units - Feasibility - newbuild; G0239 230318</t>
  </si>
  <si>
    <t>Installing electrical supplies and refurbishing existing electrical cabinets. Taking on M&amp;E and PD roles.</t>
  </si>
  <si>
    <t>Harley Haddow Ltd</t>
  </si>
  <si>
    <t>Architect to provide an updated capacity study for a potential affordable housing development at India Place</t>
  </si>
  <si>
    <t>QS to create feasibility cost plan for potential housing development and Silvan House</t>
  </si>
  <si>
    <t xml:space="preserve">QS services for H2519 Craigmillar Ch Centre Feasibility </t>
  </si>
  <si>
    <t>BS services for demolition of Murrayburn Depot; Longstone Depot; Russell Rd depot - G0247</t>
  </si>
  <si>
    <t>Condition survey and recommendations, lighting along the west and south service roads, Exchange, Edinburgh</t>
  </si>
  <si>
    <t>Jean Armour Avenue and Robert Burns Drive – Communal Waste Review and Delivery Project 2024 HP0883</t>
  </si>
  <si>
    <t>Phase 24 -78-84 Sleigh Drive &amp; 166-174 Restalrig Road South  structural investigations, report, building warrant documents and SER certificate.</t>
  </si>
  <si>
    <t>Phase 3 :- 119-133 Restalrig Road South &amp; 16-34 Lochend Drive, structural investigations, report, building warrant documents and SER certificate</t>
  </si>
  <si>
    <t>Phase 4 ;- 1-5 ,7-11,13-17 Lochend Quadrant , 1-5 Lochend Grove &amp; 3,5-9 &amp;  11-15 Lochend Crescent, Edinburgh .</t>
  </si>
  <si>
    <t xml:space="preserve">FM C&amp;B employee David Archibald services </t>
  </si>
  <si>
    <t xml:space="preserve">M&amp;E for Waverley Court reorganisation </t>
  </si>
  <si>
    <t xml:space="preserve">Interior Design- Waverley Court - adaptation Ph 1 Assessment </t>
  </si>
  <si>
    <t>Quantity Surveyor for R2UC from May 2024 until project delivery.</t>
  </si>
  <si>
    <t>Stantec</t>
  </si>
  <si>
    <t xml:space="preserve">M&amp;E PD &amp; CA for Fountainbridge Library </t>
  </si>
  <si>
    <t xml:space="preserve">BS - Waverley Court Ph 1 Adaptation - Fire doors and compartmentation </t>
  </si>
  <si>
    <t>M&amp;E Services Wardie community centre L2- upgrade fire  safety system; PD and CA services.</t>
  </si>
  <si>
    <t>We require QS support to ascertain the proposed costs of extending the existing Bridgend Cemetery (at Craigmillar, Old Dalkeith Road). Previously noted as phase two.</t>
  </si>
  <si>
    <t xml:space="preserve">Fountainbridge Library PD &amp;CA </t>
  </si>
  <si>
    <t>LDA</t>
  </si>
  <si>
    <t>Quantity Surveyor for feasibility cost plan to be undertaken for potential affordable housing development at India Place</t>
  </si>
  <si>
    <t>Provide Architect and Passivhaus Designer services RIBA 0-2</t>
  </si>
  <si>
    <t>Passivhaus services for Hillwood PS feasibility</t>
  </si>
  <si>
    <t>TAIL</t>
  </si>
  <si>
    <t xml:space="preserve">POWDERHALL STABLES GROUNDWORKS &amp; COMPLETION WORKS – </t>
  </si>
  <si>
    <t xml:space="preserve">Arch feas 3rd party review PHPP model existing and EiRP modell Pilot/T1 report.  for Balerno HS </t>
  </si>
  <si>
    <t>Passivhaus 3rd party review - EiRP proposals - Pilot /Ti reports, for Craigmillar Ch Centre</t>
  </si>
  <si>
    <t>Building Surveying Principle Designer Services for Time Ball at Nelsons Monument Ph 2</t>
  </si>
  <si>
    <t xml:space="preserve">Crew Rd architectural housing capacity study </t>
  </si>
  <si>
    <t xml:space="preserve">Crew Rd  Housing QS capacity cost plan  </t>
  </si>
  <si>
    <t>Holyrood HS/Balerno HS/Queensferry Hs/St Augustines/ Primary Schools in these areas to reduce budgets e.g 309 students in each HS.</t>
  </si>
  <si>
    <t xml:space="preserve"> C&amp;S Services SIT0645 Leith Academy Community Nursery [HLP097879]</t>
  </si>
  <si>
    <t>M&amp;E - Non-disruptive surveys of five Council-owned buildings in Southeast Edinburgh</t>
  </si>
  <si>
    <t xml:space="preserve">Structural engineer time ball Ph 2 </t>
  </si>
  <si>
    <t>M&amp;E - H2548 Tollcross Nursery School – AMW Upgrade- replace the existing light fittings with LED type, both internal and external</t>
  </si>
  <si>
    <t xml:space="preserve">QS &amp;PD Services Pennywell Ph 3 Development Housing </t>
  </si>
  <si>
    <t xml:space="preserve">Transportation Services for Lothian Rd 'Boulevard': </t>
  </si>
  <si>
    <t xml:space="preserve">Stantec </t>
  </si>
  <si>
    <t>Structural engineering for G2 in Waverley Court - H2537</t>
  </si>
  <si>
    <t>Structural engineer for Bughtlin Burn Bridge for 12 months starting in December 2024</t>
  </si>
  <si>
    <t>Multi-discipline services for Bughtlin Burn Bridge for 12 months starting in December 2024</t>
  </si>
  <si>
    <t>Building Services for Wester Hailes MTIS Ph1-4 Murrayburn Pk/Grn/Gds/Dumbryden Gds</t>
  </si>
  <si>
    <t xml:space="preserve">Quantity Surveying for Oaklands School Upgrade - H2544 </t>
  </si>
  <si>
    <t xml:space="preserve">Building Services for Tollcross CC Refurb Building Warrant Approval - SIT 1090 </t>
  </si>
  <si>
    <t xml:space="preserve">QS services for R2UC until project delivery 30/04/25 - John Hetherington programme services </t>
  </si>
  <si>
    <t xml:space="preserve">Principle Designer services on Small Sites remediation project </t>
  </si>
  <si>
    <t xml:space="preserve">PD services for Murrayburn Gate - to conclude RIBA Stage 4 </t>
  </si>
  <si>
    <t>Structural engineer for Bridge Street Pottery Kiln - Structural Engineering Services</t>
  </si>
  <si>
    <t xml:space="preserve">Building Surveyor for St Ninians - PRJ 000318 - Kitchen Renovation </t>
  </si>
  <si>
    <t xml:space="preserve">QS for Peffer Place </t>
  </si>
  <si>
    <t>Transportation Design Engineer for Old Town Streets – Stage 2- Delivery</t>
  </si>
  <si>
    <t xml:space="preserve">PM for Meadows to George St </t>
  </si>
  <si>
    <t>QS for Time Ball at Nelsons Monument – Phase 2</t>
  </si>
  <si>
    <t xml:space="preserve">M&amp;E Engineer for St Ninians - PRJ 000318 - Kitchen Renovation </t>
  </si>
  <si>
    <t xml:space="preserve">Rybka </t>
  </si>
  <si>
    <t>QS for G0254   - 10 South Gyle Crescent</t>
  </si>
  <si>
    <t>QS for PRJ000320 Bridgend Cemetery Phase 2</t>
  </si>
  <si>
    <t>Structural Engineering Support, Including Advice on RAAC HP931</t>
  </si>
  <si>
    <t xml:space="preserve">South Morningside PS  - M&amp;E for WC Upgrades and Decoration </t>
  </si>
  <si>
    <t xml:space="preserve">South Morningside PS  BS for WC Upgrades and Decoration </t>
  </si>
  <si>
    <t>Architectural - for Portlee site for planning consultation for residential development</t>
  </si>
  <si>
    <t>BS for James Gillespies HS Dining Room</t>
  </si>
  <si>
    <t xml:space="preserve">M&amp;E for James Gillespies HS Dining Room </t>
  </si>
  <si>
    <t xml:space="preserve">South Morningside PS  QS for WC Upgrades and Decoration </t>
  </si>
  <si>
    <t>HP943 Structural Engineering RAAC Support</t>
  </si>
  <si>
    <t xml:space="preserve">WRD </t>
  </si>
  <si>
    <t>M&amp;E for Oaklands School Upgrade F0386</t>
  </si>
  <si>
    <t>Building Surveying for Oaklands School Upgrade - FO386</t>
  </si>
  <si>
    <t>Roseburn to Union Canal Active Travel Route and Greenspace Improvements</t>
  </si>
  <si>
    <t>Non-disruptive surveys of three Council-owned buildings in Granton, Edinburgh</t>
  </si>
  <si>
    <t>QS Services - ST Catherines RC</t>
  </si>
  <si>
    <t xml:space="preserve">Structural Services - St Catherines RC PS </t>
  </si>
  <si>
    <t xml:space="preserve">QS - Queeensferry HS - Update to feasibility Study </t>
  </si>
  <si>
    <t xml:space="preserve">M&amp;E Designer for building warrant for 17-25 Leith ST </t>
  </si>
  <si>
    <t xml:space="preserve">M&amp;E for H2551 Stenhouse PS Heating - Electrical </t>
  </si>
  <si>
    <t>Architectural Services for Knowledge Hub graphics and Embodied Carbon Assessment.- for Portlee site for planning consultation for residential development</t>
  </si>
  <si>
    <t xml:space="preserve">Architect - House Type Size Review  </t>
  </si>
  <si>
    <t xml:space="preserve">M-D : QS - OTS Energy Review  </t>
  </si>
  <si>
    <t xml:space="preserve">Passive House Quality Deisgn Work for EiRP 4 Primary Schools </t>
  </si>
  <si>
    <t xml:space="preserve">QS - House Type Size Review </t>
  </si>
  <si>
    <t>C&amp;S - South Morningside PS WC Upgrade F0394</t>
  </si>
  <si>
    <t>MTIS- Structural MOD Properties Surveys - Shirely Evatt</t>
  </si>
  <si>
    <t>H2553 - Royal High Primary School</t>
  </si>
  <si>
    <t>Inverleigh Park Project RIBA 0-1 Baselie Mapping, Spatial Analysis and Feasibility Options</t>
  </si>
  <si>
    <t xml:space="preserve">Atkins Realis Atkins  </t>
  </si>
  <si>
    <t xml:space="preserve">Structural Services RAAC Trinity PS </t>
  </si>
  <si>
    <t>Crammond PS</t>
  </si>
  <si>
    <t>Pentland PS</t>
  </si>
  <si>
    <t>Colinton PS</t>
  </si>
  <si>
    <t>Portobello Clock - PRJ000313 Re-instatement of Baptist Church Clock</t>
  </si>
  <si>
    <t>HP946 TG Garages Surveys</t>
  </si>
  <si>
    <t>SIT1090 Tollcross Primary School [HLP088901] SIT1090</t>
  </si>
  <si>
    <t xml:space="preserve">South Queensferry Public Toilet Project </t>
  </si>
  <si>
    <t xml:space="preserve">Queensferry PS </t>
  </si>
  <si>
    <t>N. Merchiston Care Home Lighting for Dementia Residents - PRJ000321</t>
  </si>
  <si>
    <t>Castlegreen Care Home Lighting for Dementia Residents - PRJ000322</t>
  </si>
  <si>
    <t>Craigmillar Cemetery Phase 2</t>
  </si>
  <si>
    <t xml:space="preserve">Granton Waterfront – Heritage &amp; Place Programme: </t>
  </si>
  <si>
    <t>Craigleith Surface Water Enhancements Phase 2</t>
  </si>
  <si>
    <t>SIT0554 Holy Cross Primary [HLP091622]</t>
  </si>
  <si>
    <t>='Drop Downs'!$P809</t>
  </si>
  <si>
    <t xml:space="preserve">Bankhead Depot Feasibility </t>
  </si>
  <si>
    <t>M&amp;E Services for Heating Appraisal 14 Bingham Way</t>
  </si>
  <si>
    <t>Building Standards Structural Engineering Services</t>
  </si>
  <si>
    <t xml:space="preserve">M-D services for Gateway Review for Trinity HS Construction project </t>
  </si>
  <si>
    <t>BS servces for 7&amp;8 Saunders St, Edinburgh building survey</t>
  </si>
  <si>
    <t xml:space="preserve">Structural Engineering services- F0374 – Tinity ? /Bangholm Path Access Improvement </t>
  </si>
  <si>
    <t>EiRP ASSESSMENT</t>
  </si>
  <si>
    <t>RAAC Properties – Full Fabric Survey across all architectural types.</t>
  </si>
  <si>
    <t>RAAC Properties – Structural Survey and Structural design for all Architectural types at Crewe Road North and West</t>
  </si>
  <si>
    <t xml:space="preserve">SIT0877-HLP100784 - Prestonfield Primary &amp; Nursery School &amp; other schools </t>
  </si>
  <si>
    <t>Mixed Tenure Improvement Service – Structural Surveys ( 6 &amp; 8 Southhouse Grove )</t>
  </si>
  <si>
    <t>PRJ000349 Assembly Rooms Replacement of Hoists</t>
  </si>
  <si>
    <t>MITS - Airey 20's construction Blocks - Structural surveys and remediation requirements</t>
  </si>
  <si>
    <t>Refurbishment of Portobello Swim Centre</t>
  </si>
  <si>
    <t xml:space="preserve">Mini comp for Transportation design Services for Production of developed and technical design for various LDPAP transport actions in Queensferry related to a west to east route and routes towards the town centre. Includes development of a linear park/ active travel route on alignment of former Builyeon Road; Burdiehouse walk wheel cycle; </t>
  </si>
  <si>
    <t>HLP082743 - Balgreen Primary School – 171 Balgreen Road, Edinburgh. EH11 3AT</t>
  </si>
  <si>
    <t xml:space="preserve">St John Vianney Accessibility Feasibility Study </t>
  </si>
  <si>
    <t xml:space="preserve">Creation of inclusive design guide </t>
  </si>
  <si>
    <t xml:space="preserve">10 South Gyle Crescent </t>
  </si>
  <si>
    <t>Oxgangs Footpath Upgrades – Various Sites – RIBA 1 to 4</t>
  </si>
  <si>
    <t xml:space="preserve">Housing Estates Retrofit Toolkit Typology </t>
  </si>
  <si>
    <t>PRJ000349 Assembly Rooms</t>
  </si>
  <si>
    <t>Oaklands Schoool Upgrade - H2544- F0386</t>
  </si>
  <si>
    <t>Building Condition Surveys at 14 &amp; 16 Bingham Way and 15 Bingham Medway</t>
  </si>
  <si>
    <t xml:space="preserve">Currie Active Travel Improvements Jul 2025 </t>
  </si>
  <si>
    <t xml:space="preserve">Structural for Leith Academy AHU </t>
  </si>
  <si>
    <t>Leith Academy Replacement - pre-development study</t>
  </si>
  <si>
    <t>Drylaw PM &amp; CA</t>
  </si>
  <si>
    <t xml:space="preserve">Drylaw QS </t>
  </si>
  <si>
    <t xml:space="preserve">Queensferry Public Toilet </t>
  </si>
  <si>
    <t>Granton Station north platform</t>
  </si>
  <si>
    <t xml:space="preserve">Drylaw Shopping Centre Public Realm Lead Designer </t>
  </si>
  <si>
    <t>Silverknowes Road Travelling Safely alterations</t>
  </si>
  <si>
    <t>Greenbank-Meadows Travelling Safely alterations</t>
  </si>
  <si>
    <t xml:space="preserve">City Chambers Archive Move </t>
  </si>
  <si>
    <t>HP0966 Oxgangs Master Plan</t>
  </si>
  <si>
    <t>HP0983 Kingsknowe Place, Court and Longstone Street – Landscape Development Project 2025/26 – (Project Development to RIBA 2 only)</t>
  </si>
  <si>
    <t xml:space="preserve">City Wide RAAC surveys and Structural Design Services </t>
  </si>
  <si>
    <t xml:space="preserve">New Granton Primary School </t>
  </si>
  <si>
    <t xml:space="preserve">Multi-Disc Design of new St Catherines RC PS </t>
  </si>
  <si>
    <t xml:space="preserve">PM for West Edinburgh Link </t>
  </si>
  <si>
    <t xml:space="preserve">Narro Associates </t>
  </si>
  <si>
    <t xml:space="preserve">Architectural services feasibility - Queensferry Campus </t>
  </si>
  <si>
    <t>Compliance checking of Edinburgh Solar coop survey information for 5 CEC sites they shall be installing arrays</t>
  </si>
  <si>
    <t xml:space="preserve">Architectural services to progress site feasibility and early design optioneering for Burgess Park and Queensferry Depot. </t>
  </si>
  <si>
    <t>MTIS – Lochend &amp; Restalrig Phase 10 &amp; 24 - Warrant and Structural Call off</t>
  </si>
  <si>
    <t xml:space="preserve">Wallace Whittle </t>
  </si>
  <si>
    <t>Building Surveying Services adaptations and call off support</t>
  </si>
  <si>
    <t>LEITH LIBRARY: Accessibility Audit &amp; Feasibility Study</t>
  </si>
  <si>
    <t xml:space="preserve">Rural Roads Work Package Support </t>
  </si>
  <si>
    <t xml:space="preserve">QS for WC Lighting Upgrades </t>
  </si>
  <si>
    <t>Fox Covert and ST Andrews RC PS replacement due to RAAC</t>
  </si>
  <si>
    <t xml:space="preserve">Stockbridge Library Lighting Upgrade </t>
  </si>
  <si>
    <t xml:space="preserve">Harrison Road Condition Surveys </t>
  </si>
  <si>
    <t>M&amp;E  for PRJ000371 Viewforth EYC Lighting, sanitary and ext cladding upgrades</t>
  </si>
  <si>
    <t xml:space="preserve">M&amp;E for PRJ000369 Drumbrae Library HUB &amp; Office Lighting Upgrade </t>
  </si>
  <si>
    <t>BS for PRJ000371 Viewforth EYC Lighting, sanitary &amp; ext cladding upgrades</t>
  </si>
  <si>
    <t xml:space="preserve">BS for Single Building Assessments for 17no. High-Rise Blocks </t>
  </si>
  <si>
    <t xml:space="preserve">QS - Assessment of Costs – Commuted Sums for Development Proposal </t>
  </si>
  <si>
    <t>M&amp;E Services for Castlegreen Care Home - Lighting</t>
  </si>
  <si>
    <t>M- D Services for City Chamber assessment of fire resistance of the selected rooms</t>
  </si>
  <si>
    <t xml:space="preserve">Westfield Court </t>
  </si>
  <si>
    <t xml:space="preserve">???? TBA by David after 21/08/2025 by teams call </t>
  </si>
  <si>
    <t>Movement and Placemaking Consultancy services for Gorgie Dalry</t>
  </si>
  <si>
    <t>Review of Granton heat network concession project documents</t>
  </si>
  <si>
    <t>M&amp;E Engineering Services for Heat Pump suitablility survey of Gilmerton CC</t>
  </si>
  <si>
    <t>M-D Services for Edinburgh's Greenspace? -PM</t>
  </si>
  <si>
    <t xml:space="preserve">M-D Services for Edinburgh's Greenspace?-  Renewables </t>
  </si>
  <si>
    <t>6 &amp; 8 Southhouse Grove - Assessment of Structure for Maintenance Upgrades</t>
  </si>
  <si>
    <t>6 &amp; 8 Southhouse Grove – Balcony Refurbishment or Removal Appraisal</t>
  </si>
  <si>
    <t>Granton PS – Fire Alarm upgrade</t>
  </si>
  <si>
    <t xml:space="preserve">MTIS – Lochend &amp; Restalrig Phase 16 </t>
  </si>
  <si>
    <t>MTIS – Lochend &amp; Restalrig Phase 4</t>
  </si>
  <si>
    <t>GSNT- Heritage Statement +  Stage 4 – Technical design heritage impact 
assessment and addendum to include for 
streets around St Andrew Sq participially St 
David St</t>
  </si>
  <si>
    <t>Quantity Surveyor for St John Vianney PS feasibility study</t>
  </si>
  <si>
    <t>M-D services for Early Years Centre at Ferrylee</t>
  </si>
  <si>
    <t>Pm to develop 15 yr ABR Investment Plan</t>
  </si>
  <si>
    <t>Edinburgh Street Design Guidance technical support</t>
  </si>
  <si>
    <t>HP0932A Structural Engineering Services for High Rise Windows and Balcony Doors Replacement</t>
  </si>
  <si>
    <t xml:space="preserve">Feasibility Study for Oxcars Inchmickery Court </t>
  </si>
  <si>
    <t xml:space="preserve">Urgent requirement for capacity study at Oxcars and Inchmickery Court </t>
  </si>
  <si>
    <t xml:space="preserve">Architectural services;feasibility study and early design options for Hillwood PS </t>
  </si>
  <si>
    <t xml:space="preserve">H2533 – Blackhall Library TU Building </t>
  </si>
  <si>
    <t>QS for 0913 - Harmony Fire (Phase 3) (Fire doors) Birnies &amp; Fidra</t>
  </si>
  <si>
    <t>SE for E14225F - Magdalene Phases 7-9 Housing - attendence during construction phase</t>
  </si>
  <si>
    <t>Russell Rd Depot Refurb Feasibility</t>
  </si>
  <si>
    <t xml:space="preserve">Structural Engineering for Pentland Community Centre- PRJ000358 </t>
  </si>
  <si>
    <t xml:space="preserve">BS QS PD CA for Pendland  CC </t>
  </si>
  <si>
    <t>Early Years Pergola installation at 4 Primary Schools:Nether Currie, St Marks, St John Vianney, Granton</t>
  </si>
  <si>
    <t>Feas affordable hsg multisites:Regional Delivery Alliance: work on a pipeline of sites Scot</t>
  </si>
  <si>
    <t xml:space="preserve">M-D Services for HP0936 High Rise Blocks </t>
  </si>
  <si>
    <t xml:space="preserve">Meadows to George St Active Travel Project </t>
  </si>
  <si>
    <t>West Edinburgh Link Active Travel project</t>
  </si>
  <si>
    <t>Multi-Disciplined design services for capacity study cost analysis for 151 London RD</t>
  </si>
  <si>
    <t xml:space="preserve">M&amp;E Services for Drumbrae Care Home </t>
  </si>
  <si>
    <t xml:space="preserve">PRJ000346 City Chambers Assessment of Room Suitability </t>
  </si>
  <si>
    <t>HP0867 Structural Engineering Services for Moat and Hutchison House Roof Replacement</t>
  </si>
  <si>
    <t>QS Services for New Flue at Boroughmuir HS</t>
  </si>
  <si>
    <t>Dropped Kerbs Phase 2A Site Supervision</t>
  </si>
  <si>
    <t xml:space="preserve">MTIS L&amp;R Phase 2 Warrant and structural </t>
  </si>
  <si>
    <t>Oxcars Incmickery Capacity Study</t>
  </si>
  <si>
    <t>Early Years Buildings and Landscapes Post Occupancy Evaluation</t>
  </si>
  <si>
    <t>HLP051854 - SIT0120Bruntsfield Primary School- Install fire-rated roller shutter kitchen kitchen</t>
  </si>
  <si>
    <t>Edinburgh Landscape and Green Belt Review (part 1)</t>
  </si>
  <si>
    <t>Edinburgh Landscape and Green Belt Review (part 2)</t>
  </si>
  <si>
    <t>SE-RDA Bundle 3 Feasibility</t>
  </si>
  <si>
    <t xml:space="preserve">Active Travel - 250919 Currie – walking, wheeling and cycling improvements </t>
  </si>
  <si>
    <t>Atkins Realis PPS Ltd</t>
  </si>
  <si>
    <t xml:space="preserve">Kirkgate House Design - RIBA 0-2 Design </t>
  </si>
  <si>
    <t>Henderson Street – RAAC Remediation options appraisals and costs</t>
  </si>
  <si>
    <t>Cladding remediation for Sngle Bldg Assmts for 14 Medium Rise Blocks at Dumbiedykes</t>
  </si>
  <si>
    <t xml:space="preserve">Museum &amp; Gallery Transformation - Multi-disciplinary services to support development of feasibility study, options appraisal and engagement for the transformation of museums and galleries on the Royal Mile. </t>
  </si>
  <si>
    <t>1 George IV Bridge, Edinburgh</t>
  </si>
  <si>
    <t>PRJ000343 St Margarets RC PS- Fire Alarm Upgrade &amp; Solar PV</t>
  </si>
  <si>
    <t>PRJ000385 Echline PS - Retrofit Heating and Lighting upgrade</t>
  </si>
  <si>
    <t>Cammo Lodge - Warrant and listed planning consent for external electrical point</t>
  </si>
  <si>
    <t xml:space="preserve">Craigentinny PS ESB Expansion </t>
  </si>
  <si>
    <t>Gilmerton Dykes Road – Temporary Accommodation Feasibility</t>
  </si>
  <si>
    <t>Feasibility study/options appraisal Royal Mile museums &amp; galleries transformation</t>
  </si>
  <si>
    <t>QS for Firhill Day Centre PRJ000395 Fabric Upgrades</t>
  </si>
  <si>
    <t xml:space="preserve">QS for Castle Crags Day Centre PRJ000396 Fabric Upgrades </t>
  </si>
  <si>
    <t>Murrayburn Muga Pitch – Consultation and Design to RIBA 4</t>
  </si>
  <si>
    <t xml:space="preserve">PRJ000401 Towerbank PS Lighting and Electrical Upgrades </t>
  </si>
  <si>
    <t xml:space="preserve">PRJ000402 – Blackhall PS Lighting and Electrical Upgrades </t>
  </si>
  <si>
    <t>PRJ000395 – Firrhill Day Centre Pod Upgrades</t>
  </si>
  <si>
    <t>PRJ000396 – Castle Crags Day Centre Pod Upgrades</t>
  </si>
  <si>
    <t xml:space="preserve">QS for Drumbrae Care Home for Fabric Upgrades PRJ000380 Upgrades </t>
  </si>
  <si>
    <t>PRJ000380 Drumbrae Care Home Refurbishment</t>
  </si>
  <si>
    <t xml:space="preserve"> PRJ000364 Cowgate Nursery project</t>
  </si>
  <si>
    <t xml:space="preserve">Davidson's Mains Footway widening project </t>
  </si>
  <si>
    <t>PRJ000389 Moredun Library Roof Windon Sanitary Heating &amp; Electrcl Upgrade</t>
  </si>
  <si>
    <t xml:space="preserve">HLP107117- Prestonfield Primary School- Statutory consents </t>
  </si>
  <si>
    <t>HP0986A Structural Engineer Services for High Rise projects and citywide structural building elements</t>
  </si>
  <si>
    <t xml:space="preserve">High Density Typologies </t>
  </si>
  <si>
    <t xml:space="preserve">CA &amp; QS -Refurbishment and Landscaping of Former Platforms at Granton Station </t>
  </si>
  <si>
    <t>MTIS – Lochend &amp; Restalrig Phase 1 – Inspections, Warrant and Structural Call off</t>
  </si>
  <si>
    <t>MTIS – Lochend &amp; Restalrig Phase 3 – Inspections, Warrant and Structural Call off</t>
  </si>
  <si>
    <t>11/121/2025</t>
  </si>
  <si>
    <t xml:space="preserve">Portobello Promenade Project </t>
  </si>
  <si>
    <t xml:space="preserve">PRJ000313 Portobello Clock Reinstatement into the Baptist Church </t>
  </si>
  <si>
    <t xml:space="preserve">39/1 Canaan Lane Report and Costs </t>
  </si>
  <si>
    <t>Westfield Court Feasibility Study</t>
  </si>
  <si>
    <t>Persevere Citadel Feasibility Study</t>
  </si>
  <si>
    <t>PRJ000392 The Loan, South Queensferry</t>
  </si>
  <si>
    <t>Travelling Safely Upgrading Programme 26/27</t>
  </si>
  <si>
    <t>Dalry Primary School – Heating Upgrade</t>
  </si>
  <si>
    <t>Design of Extension to Castlebrae CC Mini Comp</t>
  </si>
  <si>
    <t>Roseburn to Union Canal Link Phase 2</t>
  </si>
  <si>
    <t>City of Edinburgh Local Nature Reserve Habitat Survey</t>
  </si>
  <si>
    <t>Westfield Court Feasibilty Study</t>
  </si>
  <si>
    <t>Persevere and Citadel Court Feasibility Study</t>
  </si>
  <si>
    <t>Edinburgh Solar Coop – Royal Commonwealth Pool PV Array review</t>
  </si>
  <si>
    <t>50k Call off for Building Surveying</t>
  </si>
  <si>
    <t>PRJ000392 The Loan South Queensferry - Fire Engineer</t>
  </si>
  <si>
    <t>PRJ000392 The Loan, South Queensferry – Archival assessment</t>
  </si>
  <si>
    <t>Inverleith Park Depot</t>
  </si>
  <si>
    <t>Granton Liveable Neighbourhood</t>
  </si>
  <si>
    <t>10 South Gyle Crescent</t>
  </si>
  <si>
    <t>PRJ000381 Gilmerton library</t>
  </si>
  <si>
    <t xml:space="preserve">Craighall Centre Refurbishment - PRJ000405: 
</t>
  </si>
  <si>
    <t xml:space="preserve">8 Months Engineering services </t>
  </si>
  <si>
    <t>4 Niddrie Marischal Road</t>
  </si>
  <si>
    <t>PRJ000385 Echline PS Retrofit Heating and Lighting upgrade</t>
  </si>
  <si>
    <t xml:space="preserve">PRJ000392 The Loan South Queensferry Archival Assessment </t>
  </si>
  <si>
    <t>Gilmerton Cove structural survey</t>
  </si>
  <si>
    <t>Minor works – Seafield Depot - HLP123249</t>
  </si>
  <si>
    <t xml:space="preserve">Coatfield Lane contract 2 - follow on from SOC254 </t>
  </si>
  <si>
    <t>PRJ000411 Nappy Changing Facilities @ 5no PSs</t>
  </si>
  <si>
    <t>Granton Castle Walled Garden remedial works</t>
  </si>
  <si>
    <t>Ravenscroft Sheltered Housing – Landscape Development Project 2026/27 – (Project Development to RIBA 4)</t>
  </si>
  <si>
    <t>Coillesdean Sheltered Housing – Landscape Development Project 2026/27 – (Project Development to RIBA 4)</t>
  </si>
  <si>
    <t>Landscaping design services for HP0789 Oxgangs Crescent – Communal Waste Installation and Landscape improvements – RIBA 1 to 4; Landscape Improvement Project.</t>
  </si>
  <si>
    <t>MTIS – Lochend &amp; Restalrig Phase 5 and 6 – Inspections, Warrant and Structural Call off</t>
  </si>
  <si>
    <t>Magdalene Community Centre new roof design</t>
  </si>
  <si>
    <t>PRJ000385 Echline PS - Retrofit Heating and Nursery Lighting upgrade</t>
  </si>
  <si>
    <t>Magdalene, Bingham &amp; Christians Ph 10 11 12</t>
  </si>
  <si>
    <t>City Wide Capacity Studies</t>
  </si>
  <si>
    <t>Madelvic House improvements – RIBA stages 4-5</t>
  </si>
  <si>
    <t>QS Refurbishment of East Neighbourhood office and bridge link to create 6  classrooms</t>
  </si>
  <si>
    <t>M-D Refurbishment of East Neighbourhood office and bridge link to create 6 classrooms</t>
  </si>
  <si>
    <t xml:space="preserve">Construction Sills Feasibility Study – 3 sites PRJ000410 </t>
  </si>
  <si>
    <t xml:space="preserve">3rd Bundle Fife Housing </t>
  </si>
  <si>
    <t xml:space="preserve">PRJ000313 Portobello Clock Reinstatement </t>
  </si>
  <si>
    <t xml:space="preserve">St Marks PRJ000384 </t>
  </si>
  <si>
    <t>PRJ000420 Cockburn Street Separation Feasibility Study</t>
  </si>
  <si>
    <t>Peer Review - The George Cinema C listed art deco 1939 14 Bath St EH15 1EY</t>
  </si>
  <si>
    <t xml:space="preserve">QS for Balgreen Primary School - AMW Render and Stonework repairs </t>
  </si>
  <si>
    <t>QS for McDonald Road Library - Roof, Heating Fabric Sanitary Lighting &amp; Electrical Upgrade</t>
  </si>
  <si>
    <t>M+E  for McDonald Road Library - Roof, Heating Fabric Sanitary Lighting &amp; Electrical Upgrade</t>
  </si>
  <si>
    <t>M&amp;E for PRJ000313 Portobello Clock Reinstatement</t>
  </si>
  <si>
    <t>M&amp;E for PRJ000418 Royston Court Care Home – Heating and Lighting Upgrade</t>
  </si>
  <si>
    <t xml:space="preserve">Compliance checking of Edinburgh Solar coop physical installations at 9x sites.  </t>
  </si>
  <si>
    <t xml:space="preserve">Saunders St - Cavity Wall Inspections </t>
  </si>
  <si>
    <t xml:space="preserve">QS for Pennywell Town Centre Ph 3 </t>
  </si>
  <si>
    <t>Kitchen and Bathroom Upgrade Programme Tender document support for Areas 1 and 2</t>
  </si>
  <si>
    <t xml:space="preserve">Egis </t>
  </si>
  <si>
    <t>Building Surveying Services for Housing Strategy and Development support</t>
  </si>
  <si>
    <t>PM for Hillwood PS Refurb</t>
  </si>
  <si>
    <t>QS for Hillwood PS Refurb</t>
  </si>
  <si>
    <t>Passivehaus Design Services &amp; PD for Hillwood PS Refurb</t>
  </si>
  <si>
    <t>M&amp;E for Hillwood PS Refurb</t>
  </si>
  <si>
    <t>Civil &amp; Structural Engineering for Hillwood PS Refurb</t>
  </si>
  <si>
    <t>Fire Engineering Design for Hillwood PS Refurb</t>
  </si>
  <si>
    <t xml:space="preserve">M-D Services for Fountainbridge Plan B Housing </t>
  </si>
  <si>
    <t>M&amp;E for Pentland Primary School – Heating, Minor Fabric and Access Upgrade</t>
  </si>
  <si>
    <t xml:space="preserve">C&amp;S for Leith Academy : Pool AHU structural assessment </t>
  </si>
  <si>
    <t>C&amp;S for Waverley Court - Lighting Upgrade- fluorescent lighting to LEDs throughout 2nd phase</t>
  </si>
  <si>
    <t>M&amp;E for South Queensferry Library : Lighting, heating and fabric upgrades- PRJ000412</t>
  </si>
  <si>
    <t xml:space="preserve">QS for Dalry Primary School - heating upgrade QS </t>
  </si>
  <si>
    <t>M&amp;E for Oxgangs Library</t>
  </si>
  <si>
    <t>BS for Oxgangs Library</t>
  </si>
  <si>
    <t>M&amp;E for Waverley Court - Lighting Upgrade- fluorescent lighting to LEDs throughout.</t>
  </si>
  <si>
    <t xml:space="preserve">C&amp;S for Portobello High School – Front Entrance </t>
  </si>
  <si>
    <t xml:space="preserve">Passivhaus for Portobello HS - pool ceiling </t>
  </si>
  <si>
    <t>M&amp;E for Leith Academy – AHU Upgrade-PRJ000327- REPLACEMENT ORDER TO HH SOC748</t>
  </si>
  <si>
    <t xml:space="preserve">BS for Portobello HS Front door entrance replacement </t>
  </si>
  <si>
    <t>BS for New Craighall PS Tus - PRJ000341</t>
  </si>
  <si>
    <t>QS for Leith Academy Pool AHU QS &amp; CA</t>
  </si>
  <si>
    <t xml:space="preserve">QS for James Gillespies PS - Dining Hall </t>
  </si>
  <si>
    <t xml:space="preserve">M&amp;E for East Craigs PS Energy Feasibility H2543 </t>
  </si>
  <si>
    <t xml:space="preserve">QS for East Craigs PS Energy Feasibility - H2543 </t>
  </si>
  <si>
    <t xml:space="preserve">C&amp;S for St Ninians PS Kitchen - Dining Hall </t>
  </si>
  <si>
    <t xml:space="preserve">C&amp;S for James Gillespies PS - Dining Hall </t>
  </si>
  <si>
    <t>C&amp;S PRJ000386 Pentland PS</t>
  </si>
  <si>
    <t>M&amp;E for PRJ000357 Magdalene CC – AMW works</t>
  </si>
  <si>
    <t xml:space="preserve">Warriston Pavillion Feasibility </t>
  </si>
  <si>
    <t>M&amp;E for Lorne Primary School RAAC roof remediation</t>
  </si>
  <si>
    <t>Structural for Lorne Primary School RAAC roof remediation</t>
  </si>
  <si>
    <t>QS for Lorne Primary School RAAC roof remediation</t>
  </si>
  <si>
    <t>PM for Lorne Primary School RAAC roof remediation</t>
  </si>
  <si>
    <t xml:space="preserve">M&amp;E for South Queensferry Museum </t>
  </si>
  <si>
    <t>Portobello Kilns - Heritage expertise for rebuild costs and grant application</t>
  </si>
  <si>
    <t>EA for Fountainbridge</t>
  </si>
  <si>
    <t xml:space="preserve">EA for Meadowbank Housing </t>
  </si>
  <si>
    <t>M&amp;E for PRJ000435 Preston Street PS - AMW works</t>
  </si>
  <si>
    <t>Structural for PRJ000410 Construction Skills Feasibility Study</t>
  </si>
  <si>
    <t>M&amp;E for PRJ000410 Construction Skills Feasibility Study</t>
  </si>
  <si>
    <t>HP1025 Oxgangs Microclimate assessment</t>
  </si>
  <si>
    <t>Fountainbridge Housing Feasibility</t>
  </si>
  <si>
    <t xml:space="preserve"> Scientific Services -Drainage survey and new design- PRJ000442 Civil Engineer, CA,PD and Cost Plan services for new drainage works.  </t>
  </si>
  <si>
    <t>Structural Engineer support services 14 &amp; 16 Bingham Way and 15 Bingham Medway</t>
  </si>
  <si>
    <t>Structural services for  Currie Cemetery - Retaining Wall Repair</t>
  </si>
  <si>
    <t xml:space="preserve">Bellrock </t>
  </si>
  <si>
    <t>Condition Survey for 6no janitors homes - HP1022</t>
  </si>
  <si>
    <t>PRJ000442 Civil Engineer, CA,PD and Cost Plan services for new drainage works.</t>
  </si>
  <si>
    <t xml:space="preserve">Technical Review Report and Design Guide Report- Ph 1 </t>
  </si>
  <si>
    <t xml:space="preserve">Boroughmuir HS – Fire Occupancy Services </t>
  </si>
  <si>
    <t xml:space="preserve">Design services for new flue stages 4-6 for Boroughmuir HS </t>
  </si>
  <si>
    <t>HP1037 Magdalene Landscape Master Plan</t>
  </si>
  <si>
    <t>Western Villages ND1</t>
  </si>
  <si>
    <t xml:space="preserve">Updated Surveys and Sheltered Sites </t>
  </si>
  <si>
    <t>Boroughmuir HS - MUGA</t>
  </si>
  <si>
    <t xml:space="preserve">Boroughmuir HS </t>
  </si>
  <si>
    <t>Currie Library  - PRJ000426</t>
  </si>
  <si>
    <t>Greendykes EYC - PRJ000433</t>
  </si>
  <si>
    <t xml:space="preserve"> Services for 2-6 Anchorfield- report on tenent info </t>
  </si>
  <si>
    <t>PRJ000318 Gilmerton library AMW Works</t>
  </si>
  <si>
    <t>Jurys Inn, Jeffrey St, Edinburgh</t>
  </si>
  <si>
    <t>East Craigs Nursery - Upgrade</t>
  </si>
  <si>
    <t>MTIS – Lochend &amp; Restalrig Phase 8 – Inspections, Warrant and Structural Call off</t>
  </si>
  <si>
    <t>Follow on from SOC501 Granton Medway Orchard &amp; Park Landscape Improvements 25/26</t>
  </si>
  <si>
    <t xml:space="preserve">Princes St Public Realm Design vision drawings </t>
  </si>
  <si>
    <t xml:space="preserve">PRJ000343 St Margarets RC PS upgrades </t>
  </si>
  <si>
    <t>Street Lighting Design Services</t>
  </si>
  <si>
    <t>PRJ000395 - Firrhill Lodge Pod Refurbishment</t>
  </si>
  <si>
    <t xml:space="preserve">PRJ000396 – Castle Crags Pod Refurbishment </t>
  </si>
  <si>
    <t xml:space="preserve">MTIS – Lochend &amp; Restalrig Phase 19 – Inspections, Warrant and Structural </t>
  </si>
  <si>
    <t xml:space="preserve">MTIS – Lochend &amp; Restalrig Phase 9 – Inspections, Warrant and Structural </t>
  </si>
  <si>
    <t xml:space="preserve">MTIS – Lochend &amp; Restalrig Phase 15 – Inspections, Warrant and Structural </t>
  </si>
  <si>
    <t xml:space="preserve">PRJ000433 Greendykes EYC - Heating Lighting Roof Window Sanitary Fabric and Retrofit Upgrade </t>
  </si>
  <si>
    <t xml:space="preserve">PRJ000426 Currie Library - Lighting, Ceiling &amp; Window Upgrade </t>
  </si>
  <si>
    <t xml:space="preserve">Building Surveys :Niddrie House Square 2 &amp; 3;15-55 Niddrie hs pk;109-117 Niddrie Hse Sq; </t>
  </si>
  <si>
    <t>Measured Surveys – MBC Phase 14-16a</t>
  </si>
  <si>
    <t xml:space="preserve">Building Surveying - James Gillespie HS – New CDT / Science </t>
  </si>
  <si>
    <t>M&amp;E - James Gillespie HS – New CDT / Science</t>
  </si>
  <si>
    <t>QS - James Gillespie HS – New CDT / Science</t>
  </si>
  <si>
    <t xml:space="preserve">ABC </t>
  </si>
  <si>
    <t>Home Purchase Audits design info:acquisitions to new homes for Temp to Settled Accom</t>
  </si>
  <si>
    <t>Structural requirements for  Niddrie House Square/Park – Inspections, Warrant and Structural Call off</t>
  </si>
  <si>
    <t>Structural Phase 3 - Niddrie House – Inspections, Warrant and Structural Call off</t>
  </si>
  <si>
    <t>Structural  assessment of concrete carbonation at South Queensferry Library PRJ000412</t>
  </si>
  <si>
    <t>Building Warrant for City Mortuary + SER cert</t>
  </si>
  <si>
    <t xml:space="preserve">Building Warrant for Nether Currie PS Additional Needs space requirement + SER cert </t>
  </si>
  <si>
    <t>Walk-Up Avenue – amendment of temporary permission</t>
  </si>
  <si>
    <t>Conservation architect for listed consent for remedial works to Cammo Stable</t>
  </si>
  <si>
    <t xml:space="preserve">QS for feasibility cost plan of Gorgie Road - 454 Gorgie Rd </t>
  </si>
  <si>
    <t xml:space="preserve">Buy Back checks Cow /building surveying services </t>
  </si>
  <si>
    <t>Structural Engineer support services – 10 Magdalene Avenue</t>
  </si>
  <si>
    <t>MTIS – Lochend &amp; Restalrig Phase 11 – Inspections, Warrant and Structural Call off</t>
  </si>
  <si>
    <t>MTIS – Lochend &amp; Restalrig Phase 14 – Inspections, Warrant and Structural Call off</t>
  </si>
  <si>
    <t>MTIS – Lochend &amp; Restalrig Phase 21 – Inspections, Warrant and Structural Call off</t>
  </si>
  <si>
    <t>OXGANGS CRESCENT STAGE 3-4 ????</t>
  </si>
  <si>
    <t>KINGSNOWE &amp; LONGSTONE LANDSCAPE IMPROVEMENTS STAGE 3-4 ????</t>
  </si>
  <si>
    <t>PRJ000440 EV Charger Project - Fleet Depots</t>
  </si>
  <si>
    <t>Walk-Up Avenue – design of unit 2 to RIBA stage 7</t>
  </si>
  <si>
    <t xml:space="preserve">Full Electrical Design of Inchkeith Court </t>
  </si>
  <si>
    <t>S&amp;CE for Feasibility Stage 1 Drumbrae Care Home</t>
  </si>
  <si>
    <t>Structural Survey Bay Window Supports for Drumbrae Care Home</t>
  </si>
  <si>
    <t>M&amp;E Stage 1 Feasibility Reports for Drumbrae Care Home</t>
  </si>
  <si>
    <t>QS Stage 1 Feasibility Report Drumbrae Care Home</t>
  </si>
  <si>
    <t>Madelvic House improvements – RIBA stages 3-7 – quantity surveyor and contract administrator</t>
  </si>
  <si>
    <t>Madelvic House improvements – RIBA stages 3-7 – structural engineer</t>
  </si>
  <si>
    <t>Madelvic House improvements – RIBA stages 3-7 – mechanical and electrical engineer</t>
  </si>
  <si>
    <t xml:space="preserve">Multi Discipline Design Services (RIBA 2-7): Oxcars / Inchmickery Court. </t>
  </si>
  <si>
    <t>GRANTON CASTLE WALLED GARDEN  - Structural Survey</t>
  </si>
  <si>
    <t>Trinity Academy Independent Review April 2026</t>
  </si>
  <si>
    <t xml:space="preserve">QS PD EA for Liberton Hospital  </t>
  </si>
  <si>
    <t xml:space="preserve">Multi Discipline Design Services </t>
  </si>
  <si>
    <t>PRJ00456 Marionville Care Home - lighting upgrade</t>
  </si>
  <si>
    <t xml:space="preserve">Bat Survey for Brunstane PS </t>
  </si>
  <si>
    <t xml:space="preserve">Harrison Stevens services </t>
  </si>
  <si>
    <t xml:space="preserve">Follow on from SOC485 Hailsland Park Improvements Ph 3 Project 2024/25/26 </t>
  </si>
  <si>
    <t>Atkins Realis UK Limited</t>
  </si>
  <si>
    <t xml:space="preserve">Harley Haddow </t>
  </si>
  <si>
    <t>M&amp;E for the works at Magdalene CC (PRJ000357)</t>
  </si>
  <si>
    <t xml:space="preserve">QS for The Loan, South Queensferry Archives PRJ000392 </t>
  </si>
  <si>
    <t>Fire design for The Loan South Queensferry assessment of fire resistance of the archival proposals</t>
  </si>
  <si>
    <t>QS for   Magdalene CC - PRJ000357</t>
  </si>
  <si>
    <t xml:space="preserve">M-D  for Lauriston Parks Bothy Feasibility to renovate bothy and immediate grounds </t>
  </si>
  <si>
    <t>Portobello Library Upgrade PRJ000446</t>
  </si>
  <si>
    <t xml:space="preserve">SE-RDA Bundle 4 FeasibilityRDA Bundle </t>
  </si>
  <si>
    <t xml:space="preserve">MTIS Peer Review Part 1  </t>
  </si>
  <si>
    <t>Peer Review Part 2 for MTIS</t>
  </si>
  <si>
    <t xml:space="preserve">MTIS Design Guide Tool and Engagement Review </t>
  </si>
  <si>
    <t>Hillwood Primary Kitchen Feasibility - PRJ000443</t>
  </si>
  <si>
    <t>Egis</t>
  </si>
  <si>
    <t>Strucural Engineering for Phases 13 &amp; 13A Magdalene Dr Magdalene Ave &amp; Baillie Pl</t>
  </si>
  <si>
    <t>Condition survey of 26 Hailesland Place, Edinburgh</t>
  </si>
  <si>
    <t>Cowgate and Associated Streets - CCT</t>
  </si>
  <si>
    <t>Bridges and Associated Streets</t>
  </si>
  <si>
    <t>Powderhall Former Waste Transfer Station Housg Dev Riba 0-7 CA PD QS EA</t>
  </si>
  <si>
    <t>PRJ000460 Building Surveyor Castlebrae HS Construction Skills</t>
  </si>
  <si>
    <t>PRJ000460 Structural Engineer Castlebrae Construction Skills</t>
  </si>
  <si>
    <t>PRJ000460 M&amp;E Castlebrae HS Construction Skills</t>
  </si>
  <si>
    <t xml:space="preserve">Inchkeith Court </t>
  </si>
  <si>
    <t xml:space="preserve">Clovenstone Housing Development EA PD QS CA </t>
  </si>
  <si>
    <t>MITS Structural Engineer support services (MBC Phases 14,15,16,16A)</t>
  </si>
  <si>
    <t>Moira Park – Additional Construction Drawings and Warrant drawings</t>
  </si>
  <si>
    <t xml:space="preserve">Atkins </t>
  </si>
  <si>
    <t>Kingsknowe Place, Court and Longstone Street – Landscape Development Project 2025/26 – (Project Development RIBA 3 and 4)</t>
  </si>
  <si>
    <t>M&amp;E Services for Leith Academy PRJ000463</t>
  </si>
  <si>
    <t>Arch services for Leith Academy PRJ000463</t>
  </si>
  <si>
    <t xml:space="preserve">Holmes Miller Ltd </t>
  </si>
  <si>
    <t xml:space="preserve">BS CA PD Emergency Fire Reinstatement for 109, 110, 111 and 112 Princes Street </t>
  </si>
  <si>
    <t xml:space="preserve">Independent expert advisor for defects redesign and maintenance impact </t>
  </si>
  <si>
    <t>M&amp;E Design for H2512 Carrick Knowe PS including CA and PD CPT2820- Ceiling lighting and heating upg</t>
  </si>
  <si>
    <t>BS services for Waverley Court : Security Upgrade fencing to prevent overnight sleeping</t>
  </si>
  <si>
    <t>Ph 2 August - Structural services for 109, 110, 111 and 112 Princes Street – Emergency Fire Reinstatement</t>
  </si>
  <si>
    <t>Structural services for 109, 110, 111 and 112 Princes Street – Emergency Fire Response to get Trams operating</t>
  </si>
  <si>
    <t>Ph 3 September - Structural services for 109, 110, 111 and 112 Princes Street – Emergency fire response roof and founds design</t>
  </si>
  <si>
    <t>PRJ000470 Bruntsfield PS (Salix Lighting Project)</t>
  </si>
  <si>
    <t xml:space="preserve">Gleeds </t>
  </si>
  <si>
    <t xml:space="preserve">PM services for new Builyon Road PS gateway review pre construction </t>
  </si>
  <si>
    <t>Q</t>
  </si>
  <si>
    <t>Bellrock Ltd</t>
  </si>
  <si>
    <r>
      <t>£</t>
    </r>
    <r>
      <rPr>
        <sz val="11"/>
        <color rgb="FF000000"/>
        <rFont val="Aptos"/>
        <family val="2"/>
      </rPr>
      <t>255,730</t>
    </r>
  </si>
  <si>
    <r>
      <t>Building Surveyor for Gracemount Primary, Kitchen units and additional sinks – several weeks,  starting on 28</t>
    </r>
    <r>
      <rPr>
        <vertAlign val="superscript"/>
        <sz val="11"/>
        <color theme="1"/>
        <rFont val="Aptos"/>
        <family val="2"/>
      </rPr>
      <t>th</t>
    </r>
    <r>
      <rPr>
        <sz val="11"/>
        <color theme="1"/>
        <rFont val="Aptos"/>
        <family val="2"/>
      </rPr>
      <t xml:space="preserve"> June 2023</t>
    </r>
  </si>
  <si>
    <t>Contract Reference</t>
  </si>
  <si>
    <t>Contract Name</t>
  </si>
  <si>
    <t>Brief Contract Description</t>
  </si>
  <si>
    <t>Contract Award Date</t>
  </si>
  <si>
    <t xml:space="preserve">Contract Value </t>
  </si>
  <si>
    <t>Supplier Name</t>
  </si>
  <si>
    <t>Faithful and Gould</t>
  </si>
  <si>
    <t>AtkinsRealis PPS Limited</t>
  </si>
  <si>
    <t>Gleeds Building Surveying Ltd</t>
  </si>
  <si>
    <t>WSP UK Limited</t>
  </si>
  <si>
    <t>Bellrock Advisory LLP</t>
  </si>
  <si>
    <t>Thomson Gray Limited</t>
  </si>
  <si>
    <t>Doig &amp; Smith Limited</t>
  </si>
  <si>
    <t>MGAC LLP</t>
  </si>
  <si>
    <t>Anderson Bell Christie Limited</t>
  </si>
  <si>
    <t>Holmes Miller Limited</t>
  </si>
  <si>
    <t>Reiach and Hall Ltd</t>
  </si>
  <si>
    <t>Smith Scott Mullan + Associates Ltd</t>
  </si>
  <si>
    <t>7N Architects (Randolph) Ltd</t>
  </si>
  <si>
    <t>Collective Architecture Limited</t>
  </si>
  <si>
    <t>Cooper Cromar</t>
  </si>
  <si>
    <t>AtkinsRealis UK Limited</t>
  </si>
  <si>
    <t>LDA Design Consulting Ltd</t>
  </si>
  <si>
    <t>Narro Associates Ltd</t>
  </si>
  <si>
    <t>G3 Consulting Engineers Limited</t>
  </si>
  <si>
    <t>Will Rudd Davidson Edinburgh Ltd</t>
  </si>
  <si>
    <t>Blackwood Partnership Limited</t>
  </si>
  <si>
    <t>Rybka Limited</t>
  </si>
  <si>
    <t>Hlmad Limited</t>
  </si>
  <si>
    <t>Space Solutions Scotland Ltd</t>
  </si>
  <si>
    <t>ADP Architecture Ltd</t>
  </si>
  <si>
    <t>Stantec UK Limited - Formerly Peter Brett Associates LLP</t>
  </si>
  <si>
    <t>Stantec UK Limited</t>
  </si>
  <si>
    <t>Atelier Ten (Scotland) Ltd</t>
  </si>
  <si>
    <t>CT2675 Direct Award SOC049</t>
  </si>
  <si>
    <t>Multi-disciplinary design services, Trinity (Phase 2).</t>
  </si>
  <si>
    <t>Trinity Phase 2</t>
  </si>
  <si>
    <t>CT2675 Direct Award SOC084</t>
  </si>
  <si>
    <t>Professional services, Wester Hailes High School</t>
  </si>
  <si>
    <t>Wester Hailes High School</t>
  </si>
  <si>
    <t>CT2675 Direct Award SOC163</t>
  </si>
  <si>
    <t>CT2675 Direct Award SOC202</t>
  </si>
  <si>
    <t>Employers Agent.QS for Macmillan Hub</t>
  </si>
  <si>
    <t>CT2675 Direct Award SOC099</t>
  </si>
  <si>
    <t>Project management services, Greendykes (Phase K &amp; L)</t>
  </si>
  <si>
    <t>Greendykes K&amp;L</t>
  </si>
  <si>
    <t>CT2675 Direct Award SOC255</t>
  </si>
  <si>
    <t>Quantity Surveying Services, Powderhall</t>
  </si>
  <si>
    <t xml:space="preserve">Quantity Surveying Services for development of Powderhall former waste and former bowling green sites </t>
  </si>
  <si>
    <t>CT2675 Direct Award HP.0604 SOC196</t>
  </si>
  <si>
    <t>Multi-disciplinary design services, Inchmickery &amp; Oxcars Court</t>
  </si>
  <si>
    <t xml:space="preserve">Lot 11 Multi Disciplinary Design Team SOC196: Building appraisal, gather all existing building info and issue refurbishment proposals to bring the blocks in line with current building regs.CEC’s Net Zero Carbon ambitions. </t>
  </si>
  <si>
    <t>CT2675 Direct Award SOC286</t>
  </si>
  <si>
    <t>Residential building surveying services, Peffermill and Craigmillar Court</t>
  </si>
  <si>
    <t xml:space="preserve">Lot 11 Building Surveying Services SOC 286 - Peffermill and Craigmillar Court Refurbishment </t>
  </si>
  <si>
    <t>CT2675 Direct Award SOC194</t>
  </si>
  <si>
    <t>Housing feasibility studies</t>
  </si>
  <si>
    <t>General drawdown for housing feasibility studies</t>
  </si>
  <si>
    <t>CT2675 Direct Award SOC334</t>
  </si>
  <si>
    <t>Professional services, George Street and New Town</t>
  </si>
  <si>
    <t>Provision of RIBA Stage 4 Professional Consultancy Services</t>
  </si>
  <si>
    <t>CT2675 Direct Award SOC366</t>
  </si>
  <si>
    <t>Design services, communal high rise water tank replacement</t>
  </si>
  <si>
    <t>Design and replacement of communal high rise water tanks.</t>
  </si>
  <si>
    <t>CT2675 Direct Award SOC288</t>
  </si>
  <si>
    <t>Programme management &amp; project delivery support services, Bingham Way.Harvesters Way</t>
  </si>
  <si>
    <t>Lot 1 - Project Management Services, 3 blocks Bingham Way &amp; 1 at Harvesters Way</t>
  </si>
  <si>
    <t>CT2675 Direct Award SOC333</t>
  </si>
  <si>
    <t>Programme management services, Magdalene.Bingham.Christians (22.23)</t>
  </si>
  <si>
    <t>Area Based Regeneration – Magdalene, Bingham, and Christians - Project Management</t>
  </si>
  <si>
    <t>CT2675 Direct Award SOC338</t>
  </si>
  <si>
    <t xml:space="preserve">Building Surveying design services for refurb and ext insulation for 51-67 Lochend Rd </t>
  </si>
  <si>
    <t xml:space="preserve">Building Surveying services design for refurb and ext insulation for 51-67 Lochend Rd </t>
  </si>
  <si>
    <t>CT2675 Mini Comp CT1041</t>
  </si>
  <si>
    <t>Masterplan development services, Seafield</t>
  </si>
  <si>
    <t>The production of a masterplan . development framework for the Seafield Regeneration Area.</t>
  </si>
  <si>
    <t>CT2675 Direct Award SOC394</t>
  </si>
  <si>
    <t>Housing feasibility studies (civils.structure)</t>
  </si>
  <si>
    <t>Feasibility studies on potential housing sites</t>
  </si>
  <si>
    <t>CT2675 Direct Award SOC301</t>
  </si>
  <si>
    <t>South House Square - Landscape redevelopment consultation and design Project 2022.23</t>
  </si>
  <si>
    <t>Community Consolation and design for South House Square Redevelopment</t>
  </si>
  <si>
    <t>CT2675 Direct Award SOC373</t>
  </si>
  <si>
    <t xml:space="preserve">Multi-disciplinary professional services, road safety audit programme </t>
  </si>
  <si>
    <t xml:space="preserve">Multi-disciplined services for road safety audits annual management programme </t>
  </si>
  <si>
    <t>CT2675 Direct Award SOC455 . CPT2782</t>
  </si>
  <si>
    <t xml:space="preserve">Quantity surveying and contract administration services, Cramond Primary School </t>
  </si>
  <si>
    <t>Quantity Services and Contract Administrators</t>
  </si>
  <si>
    <t>CT2675 Direct Award SOC456 . CPT2783</t>
  </si>
  <si>
    <t>Quantity surveying and contract administration services, Trinity Primary School</t>
  </si>
  <si>
    <t>CT2675 Direct Award SOC463</t>
  </si>
  <si>
    <t>MTIS - L&amp;R Phase 04-06 Building Condition Surveys</t>
  </si>
  <si>
    <t>Carry out condition surveys to all blocks.low rise tenement as in the scope of works in Lochend &amp; Restalrig Phase 04 - 6 (Lochend Quadrant, Lochend Grove Lochend Crescent, Lochend Drive &amp; Marionville Road)</t>
  </si>
  <si>
    <t>CT2675 Direct Award SOC435</t>
  </si>
  <si>
    <t>MTIS - L&amp;R Phase 01-03 Building Condition Surveys</t>
  </si>
  <si>
    <t>Carry out condition surveys to all blocks.low rise tenement as in the scope of works in Lochend &amp; Restalrig Phase 01 - 3 (Lochend Road South, Sleigh Drive, Lochend Drive)</t>
  </si>
  <si>
    <t>CT2675 Direct Award SOC448</t>
  </si>
  <si>
    <t>Multi-disciplinary design services, Frogston Primary School extension</t>
  </si>
  <si>
    <t xml:space="preserve">Multi-disciplined design services for F0362 Frogston PS Extension </t>
  </si>
  <si>
    <t>CT2675 Direct Award SOC402</t>
  </si>
  <si>
    <t>MTIS - L&amp;R Ph01 Structural Survey, Reports &amp; Warrant</t>
  </si>
  <si>
    <t>Structural Engineers to carry out structural surveys and various testing of Lochend &amp; Restalrig Phase One. This information will feed into the production of reports and building warrant information, drawings and SER certificate.</t>
  </si>
  <si>
    <t>CT2675 Direct Award SOC424</t>
  </si>
  <si>
    <t>Programme management &amp; project delivery support services, fire doors replacement project</t>
  </si>
  <si>
    <t>Fire Doors - Programme Management &amp; Project Delivery Support</t>
  </si>
  <si>
    <t>CT2675 Mini Comp SOC446</t>
  </si>
  <si>
    <t>Design and Engineering services, Burdiehouse Walk Wheel Cycle Project</t>
  </si>
  <si>
    <t>Requirement for design and engineering support for the delivery of developed and technical design stages of the Burdiehouse Walk Wheel Cycle project part of the LDPAP Active Travel priority actions scope/</t>
  </si>
  <si>
    <t>CT2675 Mini Comp SOC475</t>
  </si>
  <si>
    <t xml:space="preserve">Quantity surveying services, Granton Waterfront </t>
  </si>
  <si>
    <t>QS, employers agent for Granton Waterfront Phase 1 and Low Carbon Heat Network starting Nov 2023</t>
  </si>
  <si>
    <t>CT2675 Direct Award SOC508</t>
  </si>
  <si>
    <t>MTIS Structural Investigation works L&amp;R</t>
  </si>
  <si>
    <t xml:space="preserve">Carry out structural intrusive surveys to all blocks.low rise tenement as in the scope of works in Lochend &amp; Restalrig Phase 07 (Lochend Road South, Loachend Drive, Lochend Gardens ) </t>
  </si>
  <si>
    <t>CT2675 Direct Award SOC526</t>
  </si>
  <si>
    <t>Architectural services, former Castlebrae High School development site</t>
  </si>
  <si>
    <t xml:space="preserve">Architectural consultancy services </t>
  </si>
  <si>
    <t>CT2675 Direct Award SOC528</t>
  </si>
  <si>
    <t>Engineering services, former Castlebrae High School development site</t>
  </si>
  <si>
    <t>Engineering Services</t>
  </si>
  <si>
    <t>CT2675 Direct Award SOC527</t>
  </si>
  <si>
    <t>Quantity surveying  and principal design services, former Castlebrae High School development site</t>
  </si>
  <si>
    <t xml:space="preserve">QS and PD services </t>
  </si>
  <si>
    <t>CT2675 Direct Award SOC525</t>
  </si>
  <si>
    <t>Mechanical and electrical engineering services, former Castlebrae High School development site</t>
  </si>
  <si>
    <t xml:space="preserve">M+E Engineering Services </t>
  </si>
  <si>
    <t>CT2675 Direct Award HP0845.SOC541</t>
  </si>
  <si>
    <t>David Narro Structural engineering services for adaptations and any historic work on call off basis</t>
  </si>
  <si>
    <t>CT2675 Direct Award SOC536</t>
  </si>
  <si>
    <t xml:space="preserve">Structural Services MTIS Structural Investigation works L&amp;R </t>
  </si>
  <si>
    <t xml:space="preserve">carry out intrusive investigation &amp; surveys to all blocks.low rise tenement as in the scope of works in Lochend &amp; Restalrig Phase 12-13 ( Lochend Park, Hawkhill Avenue ) </t>
  </si>
  <si>
    <t>CT2675 Direct Award SOC557</t>
  </si>
  <si>
    <t>Architectural services, Liberton Hospital</t>
  </si>
  <si>
    <t>Architectural (residential) Services for Liberton Hospital</t>
  </si>
  <si>
    <t>CT2675 Direct Award SOC558</t>
  </si>
  <si>
    <t>Surveying services, Liberton Hospital</t>
  </si>
  <si>
    <t>QS and ES Services for Liberton Hospital. Will also carry out PD Services for the site.</t>
  </si>
  <si>
    <t>CT2675 Direct Award SOC559</t>
  </si>
  <si>
    <t>Engineering services, Liberton Hospital</t>
  </si>
  <si>
    <t>Structural and Civil Engineering Services for Liberton Hospital</t>
  </si>
  <si>
    <t>CT2675 Direct Award SOC560</t>
  </si>
  <si>
    <t>Mechanical and Electrical services, Liberton Hospital</t>
  </si>
  <si>
    <t>M&amp;E Services for Liberton Hospital</t>
  </si>
  <si>
    <t>CT2675 Direct Award SOC078</t>
  </si>
  <si>
    <t>Employers Agent and Quantity Surveying Services, Craigmillar.Niddrie Mains Rd.High St</t>
  </si>
  <si>
    <t xml:space="preserve">Quantity Surveying and Employers Agent Services for Craigmillar and Niddrie Mains Rd and High St former office development </t>
  </si>
  <si>
    <t>CT2675 Direct Award HP0848.SO514</t>
  </si>
  <si>
    <t>Contract management services, Oxgangs House</t>
  </si>
  <si>
    <t>Post contract management services for Oxgangs House</t>
  </si>
  <si>
    <t>Summers-Inman Construction And Property Consultants LLP</t>
  </si>
  <si>
    <t>CT2675 Direct Award SOC480</t>
  </si>
  <si>
    <t>MTIS - L&amp;R Phase 10 &amp; 11 Building Condition Surveys</t>
  </si>
  <si>
    <t xml:space="preserve">Carry out condition surveys to all blocks.low rise tenement as in the scope of works in Lochend &amp; Restalrig Phase 10-11 (Lochend Road South, Lochend Gardens ) </t>
  </si>
  <si>
    <t>CT2675 Direct Award SOC564</t>
  </si>
  <si>
    <t>Structural engineering services, Building Remedials (RAAC Phase 2)</t>
  </si>
  <si>
    <t>Structural Engineering Services</t>
  </si>
  <si>
    <t>CT2675 Direct Award SOC548</t>
  </si>
  <si>
    <t xml:space="preserve">MTIS Structural Investigation works L&amp;R </t>
  </si>
  <si>
    <t xml:space="preserve">Carry out intrusive investigation &amp; surveys to all blocks.low rise tenement as in the scope of works in Lochend &amp; Restalrig Phase 17 (Sleigh Drive &amp; Lochend Square ) </t>
  </si>
  <si>
    <t>CT2675 Direct Award SOC522</t>
  </si>
  <si>
    <t>Transport design services for junction improvements, Powderhall Junction</t>
  </si>
  <si>
    <t>Transport design services for junction improvements at Powderhall and extensions.</t>
  </si>
  <si>
    <t>CT2675 Direct Award SOC602</t>
  </si>
  <si>
    <t>Quantity Surveyor at Lothian Road</t>
  </si>
  <si>
    <t>Quantity Surveyor for Project at Lothian Road</t>
  </si>
  <si>
    <t>CT2675 Direct Award SOC568</t>
  </si>
  <si>
    <t>MTIS - L&amp;R Phase 24 Building Condition Surveys</t>
  </si>
  <si>
    <t>Carry out condition surveys to all blocks.low rise tenement as in the scope of works in Lochend &amp; Restalrig Phase 24 (Restalrig Road South &amp; Sleigh Drive)</t>
  </si>
  <si>
    <t>CT2675 Direct Award SOC582 . CPT2819</t>
  </si>
  <si>
    <t xml:space="preserve">Mechanical and electrical maintenance services, Stockbridge Primary School </t>
  </si>
  <si>
    <t>M&amp;E service to support maintenance works</t>
  </si>
  <si>
    <t>CT2675 Direct Award SOC601</t>
  </si>
  <si>
    <t>City Centre Transformation: St Andrew Square and East End; St David Street.</t>
  </si>
  <si>
    <t>Stage 0 Study- Placemaking and Mobility Operations + RIBA Stage 2 Consultancy Services for the St Davids Street public realm project.</t>
  </si>
  <si>
    <t>CT2675 Direct Award SOC571</t>
  </si>
  <si>
    <t>carry out intrusive investigation &amp; surveys to all blocks.low rise tenement as in the scope of works in Lochend &amp; Restalrig Phase 18 (Sleigh Drive &amp; Lochend Avenue &amp; Restalrig Road South)</t>
  </si>
  <si>
    <t>CT2675 Direct Award SOC584</t>
  </si>
  <si>
    <t>carry out intrusive investigation &amp; surveys to all blocks.low rise tenement as in the scope of works in Lochend &amp; Restalrig Phase 20 (Restalrig Crescent)</t>
  </si>
  <si>
    <t>CT2675 Direct Award SOC589</t>
  </si>
  <si>
    <t>MTIS - L&amp;R Phase 16 &amp; 19 Building Condition Surveys</t>
  </si>
  <si>
    <t>Carry out condition surveys to all blocks.low rise tenement as in the scope of works in Lochend &amp; Restalrig Phase 16 (137-194 Restalrig Road South ) and Phase 19 (1-67 Lochend Avenue )</t>
  </si>
  <si>
    <t>CT2675 Direct Award SOC591</t>
  </si>
  <si>
    <t>MTIS - L&amp;R Phase 21 Building Condition Surveys</t>
  </si>
  <si>
    <t>Carry out condition surveys to all blocks.low rise tenement as in the scope of works in Lochend &amp; Restalrig Phase 21 (17-28Restalrig Circus &amp;9-21 Restalrig Crescent)</t>
  </si>
  <si>
    <t>CT2675 Direct Award SOC640</t>
  </si>
  <si>
    <t>MTIS Structural Investigation works L&amp;R - Sleigh Drive &amp; Lochend Drive Phase 2</t>
  </si>
  <si>
    <t>Carry out intrusive investigation &amp; surveys to all blocks.low rise tenement as in the scope of works in Lochend &amp; Restalrig Phase 2 (Sleigh Drive &amp; Lochend Drive)</t>
  </si>
  <si>
    <t>CT2675 Direct Award SOC454 . CPT2675</t>
  </si>
  <si>
    <t>Multi-disciplinary professional services, Westerhailes Edinburgh Leisure refurbishment</t>
  </si>
  <si>
    <t>Provide Multi-disciplinary professional services for construction project</t>
  </si>
  <si>
    <t>CT2675 Direct Award SOC678</t>
  </si>
  <si>
    <t xml:space="preserve">Quantity surveying services, Fountainbridge Library </t>
  </si>
  <si>
    <t xml:space="preserve">Quantity surveying services </t>
  </si>
  <si>
    <t>CT2675 Direct Award SOC677 . CPT2836</t>
  </si>
  <si>
    <t>Boiler replacement mechanical and electrical services, Fountainbride Library.</t>
  </si>
  <si>
    <t>M&amp;E Service</t>
  </si>
  <si>
    <t>CT2675 Direct Award SOC493</t>
  </si>
  <si>
    <t xml:space="preserve">Project management services, Leith Connections </t>
  </si>
  <si>
    <t>Project management and commercial support for Leith Connections Phase 1A construction</t>
  </si>
  <si>
    <t>CT2675 Direct Award SOC494</t>
  </si>
  <si>
    <t xml:space="preserve">Site supervision and design services, Leith Connections </t>
  </si>
  <si>
    <t>Site supervision and design support for Leith Connections Phase 1A construction</t>
  </si>
  <si>
    <t>CT2675 Direct Award SOC692</t>
  </si>
  <si>
    <t>GSNT- Heritage Statement</t>
  </si>
  <si>
    <t>Heritage Impact Assessment update for George Street Stage 4 Design and Heritage Statement for the Cross Streets RIBA Stage 3 Design</t>
  </si>
  <si>
    <t xml:space="preserve">CT2675 Direct Award SOC669 </t>
  </si>
  <si>
    <t>Multi-disciplinary professional services, Builyeon Road</t>
  </si>
  <si>
    <t>Multi-Disciplined Services for Builyeon Rd BS</t>
  </si>
  <si>
    <t>CT2675 Direct Award SOC683 . CPT2847</t>
  </si>
  <si>
    <t>Relocation services, Leith Walk</t>
  </si>
  <si>
    <t>Relocate pottery studio into 165a Leith Walk (old Tram Depot building)</t>
  </si>
  <si>
    <t>CT2675 Direct Award SOC656</t>
  </si>
  <si>
    <t>Quantity surveying and principle design services, Pennywell</t>
  </si>
  <si>
    <t>Quantity Surveyor and Principle Designer for RIBA 0-6 at Pennywell Phase 3 Development</t>
  </si>
  <si>
    <t>CT2675 Direct Award SOC700</t>
  </si>
  <si>
    <t>Building Surveying - Remaining Small Sites survey programme - tranche 3</t>
  </si>
  <si>
    <t>Damp surveys at three legacy new build sites</t>
  </si>
  <si>
    <t>CT2675 Direct Award SOC681</t>
  </si>
  <si>
    <t xml:space="preserve">Design services, Meadows to Union Canal </t>
  </si>
  <si>
    <t>Design services to take project from Stage 2 to 4 - Completion of Technical Design.</t>
  </si>
  <si>
    <t>CT2675 Direct Award SOC714</t>
  </si>
  <si>
    <t>Multi-disciplinary design services, Moredun high rise</t>
  </si>
  <si>
    <t>Multi-disciplinary design service for Moredun high rise</t>
  </si>
  <si>
    <t>CT2675 Direct Award SOC586</t>
  </si>
  <si>
    <t xml:space="preserve">Quantity surveying services, Burdiehouse Crescent </t>
  </si>
  <si>
    <t xml:space="preserve">Quantity surveyor, principle designer and employers agent </t>
  </si>
  <si>
    <t>CT2675 Direct Award SOC690</t>
  </si>
  <si>
    <t>Fountainbridge Library Boiler Replacement</t>
  </si>
  <si>
    <t>M&amp;E Consultancy</t>
  </si>
  <si>
    <t>CT2675 Direct Award CPT2803</t>
  </si>
  <si>
    <t>Colinton Primary School - RAAC Remediation Works</t>
  </si>
  <si>
    <t>H2527 - COlinton PS : RAAC Remediation Works</t>
  </si>
  <si>
    <t>CT2675 Direct Award CPT2804</t>
  </si>
  <si>
    <t>Pentland Primary School - RAAC Remediation Works</t>
  </si>
  <si>
    <t>H2528 - Pentland Primary : RAAC Remediation Works</t>
  </si>
  <si>
    <t>CT2675 Direct Award CPT2806</t>
  </si>
  <si>
    <t>Leith Walk Primary School - Small Electrics Upgrade</t>
  </si>
  <si>
    <t>H2516 - Leith Walk PS Small Electrics Upgrade</t>
  </si>
  <si>
    <t>CT2675 Direct Award CPT2820</t>
  </si>
  <si>
    <t>Carrick Knowe Primary School - Ceiling Lighting Heating upgrade</t>
  </si>
  <si>
    <t>H2512 - Carrick Knowe PS Ceiling Lighting Heating upgrade</t>
  </si>
  <si>
    <t>CT2675 Direct Award CPT2822</t>
  </si>
  <si>
    <t>Nursery Window Roof Sanitary Upgrade</t>
  </si>
  <si>
    <t>H2520 - Moffat Nursery Window Roof Sanitary Upgrade</t>
  </si>
  <si>
    <t>CT2675 Direct Award CPT2825</t>
  </si>
  <si>
    <t>Wester Hailes - L.Office Heat and Vent Upgrade</t>
  </si>
  <si>
    <t>H2522 - Wester Hailes L.Office Heat and Vent Upgrade</t>
  </si>
  <si>
    <t>CT2675 Direct Award CPT2833</t>
  </si>
  <si>
    <t>Grindlay Court - Office Heating Sanitary Upgrade</t>
  </si>
  <si>
    <t>H2531 - Grindlay Court Office Heating Sanitary Upgrad</t>
  </si>
  <si>
    <t>CT2675 Direct Award CPT2852</t>
  </si>
  <si>
    <t>Residents' Club : Fire Alarm Upgrade</t>
  </si>
  <si>
    <t>H2541 - Wardie Residents' Club : Fire Alarm Upgrade</t>
  </si>
  <si>
    <t>CT2675 Direct Award CPT2828</t>
  </si>
  <si>
    <t>CT2675 Direct Award CPT2832 (1)</t>
  </si>
  <si>
    <t>Usher Hall - Upper Circle Seat Upgrade</t>
  </si>
  <si>
    <t>H2503 - Usher Hall Upper Circle Seat Upgrade</t>
  </si>
  <si>
    <t>CT2675 Direct Award SOC235</t>
  </si>
  <si>
    <t>Architectural Design Services, Brunstane &amp; Longstone Primary Schools</t>
  </si>
  <si>
    <t>H2474 - Brunstane PS EnerPHit Informed Upgrade</t>
  </si>
  <si>
    <t>CT2675 Direct Award SOC321</t>
  </si>
  <si>
    <t>Libertson Nursery School - Retrofit</t>
  </si>
  <si>
    <t>H2484 - Liberton Nursery School : Retrofit</t>
  </si>
  <si>
    <t>CT2675 Direct Award SOC322</t>
  </si>
  <si>
    <t>Liberton Nursery School : Retrofit</t>
  </si>
  <si>
    <t>CT2675 Direct Award CPT2835</t>
  </si>
  <si>
    <t>Demolsh sheds L'stonem M'Burn &amp; R Road</t>
  </si>
  <si>
    <t>G0247 - Demolsh sheds L'stonem M'Burn &amp; R Road</t>
  </si>
  <si>
    <t>CT2675 Direct Award CPT2837</t>
  </si>
  <si>
    <t>WAVERELY COURT CUSTOMER HUB TO RIBA 2</t>
  </si>
  <si>
    <t>H2537 - WAVERELY COURT CUSTOMER HUB TO RIBA 2</t>
  </si>
  <si>
    <t>Wallace Whittle &amp; Partners</t>
  </si>
  <si>
    <t>Wallace Whittle Limited</t>
  </si>
  <si>
    <t>CT2675 Direct Award CPT2808</t>
  </si>
  <si>
    <t>Nelson Monument Time Ball &amp; support upgrade</t>
  </si>
  <si>
    <t>H2495 - Nelson Monument Time Ball &amp; support upgrade</t>
  </si>
  <si>
    <t>CT2675 Direct Award CPT2810</t>
  </si>
  <si>
    <t xml:space="preserve">Building Engineering Services, Corstorphine Primary School </t>
  </si>
  <si>
    <t>H2497 - Corstorphine PS Sanitary Upgrade</t>
  </si>
  <si>
    <t>CT2675 Direct Award SOC726</t>
  </si>
  <si>
    <t>Tollcross Nursery School - AMW Works</t>
  </si>
  <si>
    <t>M&amp;E Consultant supporting AMW project at Tollcross NS</t>
  </si>
  <si>
    <t>CT2675 Direct Award SOC731</t>
  </si>
  <si>
    <t>F0386 Oaklands School Upgrade</t>
  </si>
  <si>
    <t>Upgrade fabric due to defects.</t>
  </si>
  <si>
    <t>CT2675 Direct Award SOC707</t>
  </si>
  <si>
    <t>Waverley Court - Adaptions Phase 1 : QS Input</t>
  </si>
  <si>
    <t>QS services for refurbishemtn works within G2.</t>
  </si>
  <si>
    <t>CT2675 Direct Award SOC730</t>
  </si>
  <si>
    <t>Thomson Gray limited</t>
  </si>
  <si>
    <t>CT2675 Direct Award SOC746</t>
  </si>
  <si>
    <t>10 South Gyle Crescent - QS Services</t>
  </si>
  <si>
    <t>QS Consultant to support project at 10 South Gyle Crescent</t>
  </si>
  <si>
    <t>CT2675 Direct Award SOC747</t>
  </si>
  <si>
    <t>Craigmillar (Bridgend) Cemetery Phase 2 - QS Services</t>
  </si>
  <si>
    <t xml:space="preserve">QS Consultant to support project at Craigmillar (Bridgend) Cemetery </t>
  </si>
  <si>
    <t>CT2675 Direct Award SOC755</t>
  </si>
  <si>
    <t>South Morningside PS AMW works - QS Services</t>
  </si>
  <si>
    <t>QS Consultant to support project at South Morningside PS</t>
  </si>
  <si>
    <t>CT2675 Direct Award SOC762</t>
  </si>
  <si>
    <t>F0386 Structural engineering services.</t>
  </si>
  <si>
    <t>CT2675 Direct Award SOC769</t>
  </si>
  <si>
    <t>17-25 Leith Street</t>
  </si>
  <si>
    <t>Provision of mechanical and electrical design services for refurbishment work</t>
  </si>
  <si>
    <t>CT2675 Direct Award SOC742</t>
  </si>
  <si>
    <t>St Ninian's PS - Kitchen upgrade</t>
  </si>
  <si>
    <t>Building Surveying</t>
  </si>
  <si>
    <t>CT2675 Direct Award SOC750</t>
  </si>
  <si>
    <t>St Morningside PS - Bldg Surveyor</t>
  </si>
  <si>
    <t>Building Surveyor supporting project</t>
  </si>
  <si>
    <t>CT2675 Direct Award SOC745</t>
  </si>
  <si>
    <t>M&amp;E</t>
  </si>
  <si>
    <t>CT2675 Direct Award SOC770</t>
  </si>
  <si>
    <t>Stenhouse PS Heating Upgrade - Electrical services</t>
  </si>
  <si>
    <t>Electrical consultant to support Stenhouse PS project</t>
  </si>
  <si>
    <t>CT2675 Direct Award SOC711</t>
  </si>
  <si>
    <t>Time Ball - Phase 2</t>
  </si>
  <si>
    <t>PD services for re-installation of time ball</t>
  </si>
  <si>
    <t>CT2675 Direct Award SOC323</t>
  </si>
  <si>
    <t>Mechanical &amp; Electrical Design Services, Liberton Nursery School</t>
  </si>
  <si>
    <t>M&amp;E engineer services</t>
  </si>
  <si>
    <t>CT2675 Direct Award SOC217</t>
  </si>
  <si>
    <t>Architecture Design Services, Brunstance Primary School</t>
  </si>
  <si>
    <t xml:space="preserve">Brunstane PS - Retrofit </t>
  </si>
  <si>
    <t>CT2675 Direct Award SOC214</t>
  </si>
  <si>
    <t xml:space="preserve">Mechanical &amp; Electrical Design Services, Brunstane Primary School </t>
  </si>
  <si>
    <t>CT2675 Direct Award SOC215</t>
  </si>
  <si>
    <t xml:space="preserve">Quantity Surveying Services, Brunstane Primary School </t>
  </si>
  <si>
    <t>CT2675 Direct Award SOC250</t>
  </si>
  <si>
    <t>Structural Engineering Services, Brunstane Primary School</t>
  </si>
  <si>
    <t>CT2675 Direct Award SOC753</t>
  </si>
  <si>
    <t>James Gillespie PS - Kitchen upgrade</t>
  </si>
  <si>
    <t>CT2675 Direct Award SOC696</t>
  </si>
  <si>
    <t>Interior Design Services, Waverley Court, G2.</t>
  </si>
  <si>
    <t>Interior design services for refurbishemtn works within G2.</t>
  </si>
  <si>
    <t>CT2675 Direct Award SOC759</t>
  </si>
  <si>
    <t>Structural Engineering</t>
  </si>
  <si>
    <t>CT2675 Direct Award SOC716</t>
  </si>
  <si>
    <t>Longstone Resource Centre</t>
  </si>
  <si>
    <t>QS</t>
  </si>
  <si>
    <t>CT2675 Direct Award SOC685</t>
  </si>
  <si>
    <t>Wardie Residents Club</t>
  </si>
  <si>
    <t>CT2675 Direct Award SOC715</t>
  </si>
  <si>
    <t>CT2675 Direct Award SOC732</t>
  </si>
  <si>
    <t>H2544 Oaklands School Upgrade</t>
  </si>
  <si>
    <t>Quantity Surveying services</t>
  </si>
  <si>
    <t>CT2675 Direct Award SOC779</t>
  </si>
  <si>
    <t>H2553 Royal High PS - Heating Upgrade</t>
  </si>
  <si>
    <t>Structural engineering services.</t>
  </si>
  <si>
    <t>CT2675 Direct Award SOC629</t>
  </si>
  <si>
    <t>Mechanical &amp; Engineering Services, Wester Hailes</t>
  </si>
  <si>
    <t>M&amp;E appointment</t>
  </si>
  <si>
    <t>CT2675 Direct Award SOC777</t>
  </si>
  <si>
    <t>F0394 Sth Morningside PS - WC Upgrades</t>
  </si>
  <si>
    <t>Structural Consultant for the project</t>
  </si>
  <si>
    <t>CT2675 Direct Award SOC793</t>
  </si>
  <si>
    <t>Queensferry Primary School</t>
  </si>
  <si>
    <t>Provision of structural design services for refurbishment work</t>
  </si>
  <si>
    <t>CT2675 Direct Award SOC763</t>
  </si>
  <si>
    <t>Elec Engr for North Merchsiton Care Home</t>
  </si>
  <si>
    <t>Electrical Consultant services for project at North Merchiston Care Home</t>
  </si>
  <si>
    <t>CT2675 Direct Award SOC751</t>
  </si>
  <si>
    <t xml:space="preserve">M&amp;E Consultancy supporting works- F0394 SOUTH MORNINGSIDE PRIMARY SCHOOL – SANITARY UPGRADE </t>
  </si>
  <si>
    <t>M&amp;E Consultancy supporting works</t>
  </si>
  <si>
    <t>CT2675 Direct Award SOC788</t>
  </si>
  <si>
    <t>Elec Engr for Castlegreen Care Home</t>
  </si>
  <si>
    <t>Electrical Consultant services for project at Castlegreen Care Home</t>
  </si>
  <si>
    <t>CT2675 Direct Award SOC792</t>
  </si>
  <si>
    <t>Landscaping Design Services for Craigmillar Cemetery phase 2</t>
  </si>
  <si>
    <t>CT2675 Direct Award SOC324</t>
  </si>
  <si>
    <t xml:space="preserve">Architectural Services, Liberton Nursery </t>
  </si>
  <si>
    <t>Passive House Designer and Architect services</t>
  </si>
  <si>
    <t>CT2675 Direct Award SOC774</t>
  </si>
  <si>
    <t xml:space="preserve">Architectural residential services for HOUSE TYPE SIZE REVIEW </t>
  </si>
  <si>
    <t>Housetype layout analysis</t>
  </si>
  <si>
    <t>CT2675 Direct Award SOC776</t>
  </si>
  <si>
    <t xml:space="preserve">Quantity Surveyor residential services for HOUSE TYPE SIZE REVIEW </t>
  </si>
  <si>
    <t>Housetype cost analysis</t>
  </si>
  <si>
    <t>CT2675 Direct Award SOC549</t>
  </si>
  <si>
    <t>Bangholm - Path Improvements</t>
  </si>
  <si>
    <t>Lead consultant on path improvements</t>
  </si>
  <si>
    <t>CT2675 Direct Award SOC603</t>
  </si>
  <si>
    <t>H2522 Wester Hailes Local Office - Heating and Ventilation Upgrade</t>
  </si>
  <si>
    <t>CT2675 Direct Award SOC798</t>
  </si>
  <si>
    <t>M&amp;E Services</t>
  </si>
  <si>
    <t>CT2675 Direct Award SOC665</t>
  </si>
  <si>
    <t>Quantity Surveying Services for Craigmillar Children's Centre  - Energy Feasibility</t>
  </si>
  <si>
    <t>CT2675 Direct Award SOC806</t>
  </si>
  <si>
    <t xml:space="preserve">Mechanical &amp; Electrical Services, Leith Academy </t>
  </si>
  <si>
    <t>Waiver Exempt 703</t>
  </si>
  <si>
    <t>Portobello High School - Mian Entrance</t>
  </si>
  <si>
    <t>CT2675 Direct Award SOC579</t>
  </si>
  <si>
    <t>Moffat Nursery</t>
  </si>
  <si>
    <t>M&amp;E Services relating to refurbishment works</t>
  </si>
  <si>
    <t>CT2675 Direct Award SOC797</t>
  </si>
  <si>
    <t>New Craighall Primary School</t>
  </si>
  <si>
    <t>Building Surveying services in relation to statutory consents and PD role.</t>
  </si>
  <si>
    <t>CT2675 Direct Award SOC811</t>
  </si>
  <si>
    <t xml:space="preserve">Minor Works - various
</t>
  </si>
  <si>
    <t>Consultant to obtain statutory consent for door infill at SIT0877 Prestonfield Primary School under HLP100784.
Additional services for other minor works projects (if requested).</t>
  </si>
  <si>
    <t>CT2675 Direct Award SOC780</t>
  </si>
  <si>
    <t>MoD Structural Surveys</t>
  </si>
  <si>
    <t>MOD Properties, Structural Surveys for MTIS</t>
  </si>
  <si>
    <t>CT2675 Direct Award SOC796</t>
  </si>
  <si>
    <t>Landscape Design Services for Craigleith Surface Water Enhancements Phase 2</t>
  </si>
  <si>
    <t xml:space="preserve">Design of various interventions within the Craigleith area of Edinburgh, to reduce flooding and achieve wider placemaking benefits, and communicate these effectively to stakeholders. </t>
  </si>
  <si>
    <t>CT2675 Direct Award SOC766</t>
  </si>
  <si>
    <t>St Catherine’s Replacement Primary School – Request for Spatial Strategy Options Report</t>
  </si>
  <si>
    <t>Quantity surveying services for pre-feasibility study (RIBA Stage 0).</t>
  </si>
  <si>
    <t>CT2675 Direct Award SOC813</t>
  </si>
  <si>
    <t>Structural Surveying Services, Lochend and Retalrig (Airey Blocks)</t>
  </si>
  <si>
    <t>Visual &amp; Intrusive Surveys, structural package for building warrant</t>
  </si>
  <si>
    <t>CT2675 Direct Award SOC827</t>
  </si>
  <si>
    <t>Leith Academy - Pool AHU</t>
  </si>
  <si>
    <t>CT2675 Direct Award SOC835</t>
  </si>
  <si>
    <t>Landscaping Design Services, Drylaw Shopping Centre Public Realm Improvements</t>
  </si>
  <si>
    <t>Landscape designer support for public realm improvements to Drylaw Shopping Centre.</t>
  </si>
  <si>
    <t>CT2675 Direct Award SOC837</t>
  </si>
  <si>
    <t>QS Services for Drylaw Shopping Centre public realm improvements – quantity surveyor</t>
  </si>
  <si>
    <t>QS services relating to improvements to the public realm at Drylaw shopping centre.</t>
  </si>
  <si>
    <t>CT2675 Direct Award SOC822</t>
  </si>
  <si>
    <t xml:space="preserve">Passivhaus Architectural Design Services for Portobello HS Pool Ceiling </t>
  </si>
  <si>
    <t>Architectural</t>
  </si>
  <si>
    <t>CT2675 Direct Award SOC552</t>
  </si>
  <si>
    <t>Building Surveying, CA &amp; PD services for Carrick Knowe Primary School</t>
  </si>
  <si>
    <t>Building Surveying, CA &amp; PD services.</t>
  </si>
  <si>
    <t>CT2675 Direct Award SOC828</t>
  </si>
  <si>
    <t>Multi-Discipline Design Services, Granton Primary School</t>
  </si>
  <si>
    <t xml:space="preserve">Multi-disciplined design team services for the new Granton Primary School </t>
  </si>
  <si>
    <t>CT2675 Direct Award SOC847</t>
  </si>
  <si>
    <t>Multi-Discipline Design Services, St Catherine's Primary School</t>
  </si>
  <si>
    <t>Multi-disciplined design team services for the new St Catherine's PS</t>
  </si>
  <si>
    <t>CT2675 Direct Award SOC824</t>
  </si>
  <si>
    <t>PRJ000349 Assembley Rooms Hoist Replacements</t>
  </si>
  <si>
    <t>CT2675 Direct Award SOC789</t>
  </si>
  <si>
    <t>SIT0554 Holy Cross Primary School [HLP091622]</t>
  </si>
  <si>
    <t>Consultant to provide structural engineering services</t>
  </si>
  <si>
    <t>CT2675 Direct Award SOC836</t>
  </si>
  <si>
    <t>Project management and contract administration services relating to public realm improvements at Drylaw Shopping Centre.</t>
  </si>
  <si>
    <t>CT2675 Direct Award SOC848</t>
  </si>
  <si>
    <t>Structural engineering services for Portobello High School - Front entrance</t>
  </si>
  <si>
    <t>CT2675 Direct Award SOC808</t>
  </si>
  <si>
    <t>City Chambers archive relocation</t>
  </si>
  <si>
    <t>Passivehouse designer feedback into archive relocation</t>
  </si>
  <si>
    <t>CT2675 Direct Award SOC819</t>
  </si>
  <si>
    <t>Mechanical &amp; Engineering Services, South Gyle Crescent Depot</t>
  </si>
  <si>
    <t>M&amp;E services for a move of the depot to South Gyle Crescent</t>
  </si>
  <si>
    <t>CT2675 Direct Award SOC850</t>
  </si>
  <si>
    <t>Edinburgh Solar Coop Compliance review</t>
  </si>
  <si>
    <t>Compliance Review</t>
  </si>
  <si>
    <t>CT2675 Direct Award SOC861</t>
  </si>
  <si>
    <t>Structural engineering condition surveys for Harrison Road prior to demolition and construction works at Harrison Rd Bridge.</t>
  </si>
  <si>
    <t xml:space="preserve">Condition surveys of properties prior to demolition and construction works at HY623-124 Harrison Road Bridge. </t>
  </si>
  <si>
    <t>CT2675 Direct Award SOC802</t>
  </si>
  <si>
    <t>Building Standards Structural Engineering Services - carrying out structural assessment for building warrant applications.</t>
  </si>
  <si>
    <t>CT2675 Direct Award SOC843</t>
  </si>
  <si>
    <t>Landscape Design Services, Oxgangs Master Plan</t>
  </si>
  <si>
    <t>Oxgangs Master Plan</t>
  </si>
  <si>
    <t>CT2675 Direct Award SOC814</t>
  </si>
  <si>
    <t>Multi-Disciplinary Professional Services, Portobello Swim Centre Upgrade</t>
  </si>
  <si>
    <t>multi-disciplinary team</t>
  </si>
  <si>
    <t>CT2675 Direct Award SOC718</t>
  </si>
  <si>
    <t xml:space="preserve">Structural Services for Leith Academy Community Nursery [HLP097879] alterations to sanitary facilities
</t>
  </si>
  <si>
    <t>Consultant to obtain statutory consent for alterations to sanitary facilities at SIT0645 Leith Academy Community Nursery under HLP097879.
Additional services for surplus hours to be included as required.</t>
  </si>
  <si>
    <t>CT2675 Direct Award SOC860</t>
  </si>
  <si>
    <t>M&amp;E Engineering Services for Stockbridge Library Lighting</t>
  </si>
  <si>
    <t>M&amp;E, CA &amp; PD for the Stockbridge Library lighting project</t>
  </si>
  <si>
    <t>CT2675 Direct Award SOC820</t>
  </si>
  <si>
    <t>Building Surveying Services for South Gyle Crescent depot</t>
  </si>
  <si>
    <t>Building Surveyor services</t>
  </si>
  <si>
    <t>CT2675 Direct Award SOC841</t>
  </si>
  <si>
    <t>Structural Engineering services for City Chambers archive relocation</t>
  </si>
  <si>
    <t xml:space="preserve">Structural engineer feedback </t>
  </si>
  <si>
    <t>CT2675 Direct Award SOC862</t>
  </si>
  <si>
    <t>M&amp;E Services for Drumbrae Library HUB and office- Lighting Upgrade</t>
  </si>
  <si>
    <t>PRJ000369 Drumbrae Library HUB and office - Lighting Upgrade</t>
  </si>
  <si>
    <t>CT2675 Direct Award SOC223</t>
  </si>
  <si>
    <t>Environmental Services, Moredunvale Greenspace Development</t>
  </si>
  <si>
    <t>Additional cost that were not anticipated at the award stage</t>
  </si>
  <si>
    <t>CT2675 Direct Award SOC809</t>
  </si>
  <si>
    <t>Building Surveying Services - RAAC Citywide</t>
  </si>
  <si>
    <t>CT2675 Direct Award SOC863</t>
  </si>
  <si>
    <t xml:space="preserve">M&amp;E Services for Viewforth Early Years Centre </t>
  </si>
  <si>
    <t>PRJ000371 Viewforth Early Years Centre - Lighting, sanitary and ext cladding Upgrade</t>
  </si>
  <si>
    <t>CT2675 Direct Award SOC852</t>
  </si>
  <si>
    <t>Structural Engineering Services, Lochend &amp; Restalrig Phase 10 &amp; 24</t>
  </si>
  <si>
    <t>Inspections, defect schedule reports, SE warrant package including SER certificate and additional SE services during and after construction</t>
  </si>
  <si>
    <t>CT2675 Direct Award SOC868</t>
  </si>
  <si>
    <t>M&amp;E support for Castlegreen CH Calorifiers</t>
  </si>
  <si>
    <t>CT2675 Direct Award SOC864</t>
  </si>
  <si>
    <t>PRJ000371 Viewforth Early Years Centre - Lighting, sanitary and ext cladding upgrade</t>
  </si>
  <si>
    <t>Building Surveyor, CA and PD services</t>
  </si>
  <si>
    <t>CT2675 Direct Award SOC849</t>
  </si>
  <si>
    <t xml:space="preserve">Queensfery Campus </t>
  </si>
  <si>
    <t xml:space="preserve">Architectural services </t>
  </si>
  <si>
    <t>CT2675 Direct Award SOC866</t>
  </si>
  <si>
    <t>Fire Safety Surveying Services, 17 High Risk Blocks</t>
  </si>
  <si>
    <t xml:space="preserve">The contract is for 17 individual multi-storey blcoks to have single building assessments undertaken to review fire safety both internally and externally to these blocks. </t>
  </si>
  <si>
    <t>CT2675 Direct Award SOC891</t>
  </si>
  <si>
    <t>Quantity Surveying &amp; Principal Designer Services  at Blackhall Library</t>
  </si>
  <si>
    <t>Principle Designer and Quantity Surveyor for 14 weeks at Blackhall Library</t>
  </si>
  <si>
    <t>CT2675 Direct Award SOC846</t>
  </si>
  <si>
    <t>Quantity Surveying &amp; Project Management Services, Roseburn To Union Canal</t>
  </si>
  <si>
    <t>Quantity surveying services including Project Management</t>
  </si>
  <si>
    <t>CT2675 Direct Award SOC872</t>
  </si>
  <si>
    <t>Landscape Design Services for Dalry Town Centre project - Stage 3 and 4</t>
  </si>
  <si>
    <t>Design consultancy services</t>
  </si>
  <si>
    <t>CT2675 Direct Award SOC859</t>
  </si>
  <si>
    <t>Multi-disciplinary design services for Fox Covert and St Andrews Primary NEW schools</t>
  </si>
  <si>
    <t>Multi-disciplinary design services for Fox Covert and St Andrews NEW  Primary Schools</t>
  </si>
  <si>
    <t>CT2675 Mini Comp SOC830</t>
  </si>
  <si>
    <t>RDA Bundle 2 Feasibility Study</t>
  </si>
  <si>
    <t>Feasibility study for multiple sites across South East of Scotland</t>
  </si>
  <si>
    <t>Smith Scott Mullan &amp; Associates Ltd</t>
  </si>
  <si>
    <t>CT2675 Direct Award SOC748</t>
  </si>
  <si>
    <t>Transportation Design Services for Silverknowes Road Travelling Safely alterations</t>
  </si>
  <si>
    <t>CT2675 Direct Award SOC794</t>
  </si>
  <si>
    <t>Transportation Design Services for Greenbank-Meadows Travelling Safely alterations</t>
  </si>
  <si>
    <t>CT2675 Direct Award SOC855</t>
  </si>
  <si>
    <t>Multi-Disciplined design services for capacity study cost analysis for 151 London Road</t>
  </si>
  <si>
    <t>CT2675 Direct Award SOC896</t>
  </si>
  <si>
    <t>Quantity Surveying Services for Pentland CC</t>
  </si>
  <si>
    <t>Consultant support for Pentland CC</t>
  </si>
  <si>
    <t>CT2675 Direct Award SOC895</t>
  </si>
  <si>
    <t>Structural Engineering Services for Pentland CC</t>
  </si>
  <si>
    <t>Structural Engineer supporting Pentland CC</t>
  </si>
  <si>
    <t>CT2675 Direct Award SOC881</t>
  </si>
  <si>
    <t>MTIS – Lochend &amp; Restalrig Phase 4 - Warrant and Structural Call off</t>
  </si>
  <si>
    <t>CT2675 Direct Award SOC882</t>
  </si>
  <si>
    <t>MTIS – Lochend &amp; Restalrig Phase 16 - Warrant and Structural Call off</t>
  </si>
  <si>
    <t>CT2675 Direct Award SOC705</t>
  </si>
  <si>
    <t>Multi-disciplined services for Compliance Review  of Preventative Planned Maintenance of High Rise Blocks</t>
  </si>
  <si>
    <t xml:space="preserve">A compliance review of current PPM-  HP0936 – arrangements and H&amp;S compliance across CEC High Rise blocks </t>
  </si>
  <si>
    <t>CT2675 Direct Award SOC884</t>
  </si>
  <si>
    <t>Project Management for MTIS 15 Yr Plan &amp; Programme Development</t>
  </si>
  <si>
    <t>MTIS 15 Yr Plan &amp; Programme Development</t>
  </si>
  <si>
    <t>CT2675 Direct Award SOC876</t>
  </si>
  <si>
    <t>M&amp;E Services for Heat pump suitability survey of Gilmerton Community Centre</t>
  </si>
  <si>
    <t xml:space="preserve">Ground source vs air source heat pump feasibility study. </t>
  </si>
  <si>
    <t xml:space="preserve">CT2675 Direct Award SOC857 </t>
  </si>
  <si>
    <t>Transportation Design Services for Roads Speed Limits Review</t>
  </si>
  <si>
    <t>CT2675 Direct Award SOC853</t>
  </si>
  <si>
    <t>M&amp;E services for Waverley Court Lighting Upgrade</t>
  </si>
  <si>
    <t>M&amp;E Pre and post contract services</t>
  </si>
  <si>
    <t>CT2675 Direct Award SOC888</t>
  </si>
  <si>
    <t>M&amp;E Services for Waverley Court - Lighting Upgrade</t>
  </si>
  <si>
    <t>CT2675 Direct Award SOC858</t>
  </si>
  <si>
    <t>QS services for Waverley Court lighting upgrade</t>
  </si>
  <si>
    <t>CT2675 Direct Award SOC894</t>
  </si>
  <si>
    <t>Multi-disciplined design services for upgrading Russell Road Depot Feasibility</t>
  </si>
  <si>
    <t>Upgrade Feasibility</t>
  </si>
  <si>
    <t>CT2675 Direct Award SOC303</t>
  </si>
  <si>
    <t>Boswell Park - RIBA 3 to RIBA 4</t>
  </si>
  <si>
    <t>Design and development from RIBA 3 to 4</t>
  </si>
  <si>
    <t>CT2675 Direct Award SOC897</t>
  </si>
  <si>
    <t xml:space="preserve">Early Years - Pergola projects </t>
  </si>
  <si>
    <t>Provide PM, PD, CA and QS services</t>
  </si>
  <si>
    <t>CT2675 Direct Award SOC877</t>
  </si>
  <si>
    <t xml:space="preserve">Structural assessment for maintenance upgrades of 6 &amp; 8 Southhouse Grove </t>
  </si>
  <si>
    <t>Assessment of Structure for Maintenance Upgrades for southhouse Grove</t>
  </si>
  <si>
    <t>CT2675 Direct Award SOC800</t>
  </si>
  <si>
    <t>Bankhead Depot feasibility</t>
  </si>
  <si>
    <t>LOT 7 Structural and Civil services for feasibility</t>
  </si>
  <si>
    <t>CT2675 Direct Award SOC907</t>
  </si>
  <si>
    <t>Multi Disciplinary Services for Edinburgh Landscape and Green Belt Review (prt 1)</t>
  </si>
  <si>
    <t>Project management and consultant led study</t>
  </si>
  <si>
    <t>CT2675 Direct Award SOC908</t>
  </si>
  <si>
    <t>Multi Disciplinary Services for Edinburgh Landscape and Green Belt Review (prt 2)</t>
  </si>
  <si>
    <t>CT2675 Direct Award SOC892</t>
  </si>
  <si>
    <t>Quantity Surveying Services for Birnies &amp; Fidra Cost Review</t>
  </si>
  <si>
    <t xml:space="preserve">Quantity Surveying Services for Birnies &amp; Fidra Cost Review </t>
  </si>
  <si>
    <t>CT2675 Direct Award SOC879</t>
  </si>
  <si>
    <t>M&amp;E Services for PRJ000377 Granton PS Fire Alarm Upgrade</t>
  </si>
  <si>
    <t>CT2675 Direct Award SOC778</t>
  </si>
  <si>
    <t>Multi-disciplined design services for full design of Kirkgate House RIBA 0-2</t>
  </si>
  <si>
    <t>Full design to RIBA Stage 2 addressing the existing fire risk with the external wall and options for a new external wall system.</t>
  </si>
  <si>
    <t>CT2675 Direct Award SOC048</t>
  </si>
  <si>
    <t>Dean Park Primary School</t>
  </si>
  <si>
    <t>LOT 3 QS services for new build project</t>
  </si>
  <si>
    <t>CT2675 Direct Award SOC910</t>
  </si>
  <si>
    <t xml:space="preserve">Multi-disciplined design services for RAAC remediation options appraisal Henderson Street </t>
  </si>
  <si>
    <t>CT2675 Direct Award SOC900</t>
  </si>
  <si>
    <t>Mechanical &amp; Electrical Design Services, Drumbrae Care Home</t>
  </si>
  <si>
    <t>CT2675 Direct Award SOC911</t>
  </si>
  <si>
    <t>Transportation Design Services, Currie Walking, Wheeling and Cycling Improvements</t>
  </si>
  <si>
    <t>Transportation design services for Currie – walking, wheeling and cycling improvements</t>
  </si>
  <si>
    <t>CT2675 Direct Award SOC902</t>
  </si>
  <si>
    <t>Multi-disciplined services for design of feasibility of replacement of new flue at Boroughmuir HS</t>
  </si>
  <si>
    <t>CT2675 Direct Award SOC901</t>
  </si>
  <si>
    <t>Structural engineering services from lot 7 for HP0867 Moat &amp; Hutchison House Roof Replacement Structural Engineering Services</t>
  </si>
  <si>
    <t>CT2675 Direct Award SOC883</t>
  </si>
  <si>
    <t>multidisciplinary team study on the conversion of Ferrylee carehome into an early years facility</t>
  </si>
  <si>
    <t>CT2675 Mini Comp CPT5625</t>
  </si>
  <si>
    <t>Professional Services, Lifts, Balerno High School</t>
  </si>
  <si>
    <t xml:space="preserve">CONSULTANT APPOINTMENT ASSOCIATED WITH LIFT WORKS </t>
  </si>
  <si>
    <t>Liddell Buchanan Limited</t>
  </si>
  <si>
    <t>CT2675 Mini Comp CPT5626</t>
  </si>
  <si>
    <t>Professional Services, Lifts, Central Library, City Art Centre &amp; Usher Hall</t>
  </si>
  <si>
    <t>CT2675 Mini Comp CPT5627</t>
  </si>
  <si>
    <t>City Chambers</t>
  </si>
  <si>
    <t>CT2675 Mini Comp CPT5628</t>
  </si>
  <si>
    <t>Professional Services, Lifts, Castlegreen Care Home &amp; North Merchiston Care Home</t>
  </si>
  <si>
    <t>CT2675 Direct Award SOC899</t>
  </si>
  <si>
    <t>Project Management Services, West Edinburgh Link</t>
  </si>
  <si>
    <t>Project Manager for West Edinburgh Link</t>
  </si>
  <si>
    <t>CT2675 Direct Award SOC898</t>
  </si>
  <si>
    <t>Project Management Services, Meadows To George Street</t>
  </si>
  <si>
    <t>Project Manager for Meadows to George St</t>
  </si>
  <si>
    <t>CT2675 Direct Award SOC920</t>
  </si>
  <si>
    <t>Feasibility Study Civil/Structural Input for Gilmerton Dykes Street - Temp Accommodation</t>
  </si>
  <si>
    <t>CT2675 Direct Award SOC921</t>
  </si>
  <si>
    <t>Feasibility Study Cost Report for Gilmerton Dykes Street - Temp Accommodation</t>
  </si>
  <si>
    <t>CT2675 Direct Award SOC904(3)</t>
  </si>
  <si>
    <t xml:space="preserve">Structural Engineering Services, Lochend &amp; Restalrig Phase 2 - Warrant and Structural </t>
  </si>
  <si>
    <t>CT2675 Direct Award SOC886</t>
  </si>
  <si>
    <t>Structural Engineering Services, High-Rise, Window &amp; Balcony Doors Replacement</t>
  </si>
  <si>
    <t xml:space="preserve">Structural Engineering Services for High Rise Windows and Balcony Doors Replacement  HP0932A </t>
  </si>
  <si>
    <t>CT2675 Direct Award SOC915</t>
  </si>
  <si>
    <t>Mechancal and Electrical Services for ST Margarets RC Primary School Fire Alarm Upgrade and Solar PV</t>
  </si>
  <si>
    <t>CT2675 Direct Award SOC773</t>
  </si>
  <si>
    <t xml:space="preserve">Transport Design Services, Dropped Kerbs Phase 2A </t>
  </si>
  <si>
    <t>Transportation design services for Dropped Kerbs Phase 2A Site Supervision</t>
  </si>
  <si>
    <t>CT2675 Direct Award SOC931</t>
  </si>
  <si>
    <t>Structural Engineering services for Drumbrae Care Home Refurbishment</t>
  </si>
  <si>
    <t xml:space="preserve">Structural Engineering services consisting of site visit and inspections to balconies and cills. Report to accompany findings. </t>
  </si>
  <si>
    <t>CT2675 Direct Award SOC919</t>
  </si>
  <si>
    <t xml:space="preserve">Structural Engineering Services, High Rise Projects &amp; Assessment of Structural Buildings, Citywide </t>
  </si>
  <si>
    <t xml:space="preserve">Structural Engineering Support for High Rise Projects and Assessment of Structural building elements citywide </t>
  </si>
  <si>
    <t>CT2675 Direct Award SOC922</t>
  </si>
  <si>
    <t>Architectural Services, Feasibility - Museum &amp; Gallery Transformation</t>
  </si>
  <si>
    <t>Architectural Services for initial feasibility work relating to museum and gallery transformation.</t>
  </si>
  <si>
    <t>CT2675 Direct Award SOC930</t>
  </si>
  <si>
    <t>M&amp;E design services for RIBA Stages 1-7 for Castle Crags Pod Refurbishment</t>
  </si>
  <si>
    <t>M&amp;E consultancy and design services for RIBA Stages 1-7</t>
  </si>
  <si>
    <t>CT2675 Direct Award SOC929</t>
  </si>
  <si>
    <t>M&amp;E design services for RIBA Stages 1-7 Firrhill Lodge Pod Refurbishment</t>
  </si>
  <si>
    <t>M&amp;E  consultancy &amp; design services for RIBA Stages 1-7</t>
  </si>
  <si>
    <t>CT2675 Direct Award SOC924</t>
  </si>
  <si>
    <t>QS services for RIBA Stages 1-7 for Drumbrae Care Home Refurbishment</t>
  </si>
  <si>
    <t>CT2675 Direct Award SOC909</t>
  </si>
  <si>
    <t xml:space="preserve">Architectural Design Services, Site Feasibility Studies </t>
  </si>
  <si>
    <t>CT2675 Mini Comp SOC913</t>
  </si>
  <si>
    <t>Multi-Discipline Design Services, Cladding Remediation, Dumbiedykes</t>
  </si>
  <si>
    <t xml:space="preserve">CLADDING REMEDIATION, SINGLE BUILDING ASSESSMENTS FOR 14 
MEDIUM RISE BLOCKS AT DUMBIEDYKES </t>
  </si>
  <si>
    <t>CT2675 Direct Award SOC905</t>
  </si>
  <si>
    <t>Multi-discipline Professional Services, Landscaping, Primary &amp; Early Years New Build Projects</t>
  </si>
  <si>
    <t>Post Occupancy Evaluation for landscape works carried out in recent Primary and Early Years new build projects</t>
  </si>
  <si>
    <t>CT2675 Direct Award SOC947</t>
  </si>
  <si>
    <t>Passivehouse designer for The Loan, South Queensferry archive relocation</t>
  </si>
  <si>
    <t>CT2675 Direct Award SOC869</t>
  </si>
  <si>
    <t>Fire engineering services for City Chambers archive relocation</t>
  </si>
  <si>
    <t>Fire engineering services</t>
  </si>
  <si>
    <t>CT2675 Direct Award SOC942</t>
  </si>
  <si>
    <t>Building Surveying services for Portobello Clock Reinstatement Feasibilty Study</t>
  </si>
  <si>
    <t>Building Surveyor appointment PRJ000313 to carry out clock reinstatement</t>
  </si>
  <si>
    <t>CT2675 Direct Award SOC799</t>
  </si>
  <si>
    <t>Quantity Surveying Services LOT 3</t>
  </si>
  <si>
    <t>CT2675 Direct Award SOC851</t>
  </si>
  <si>
    <t xml:space="preserve">Architectural services for Queensferry Campus Asset Planning </t>
  </si>
  <si>
    <t xml:space="preserve">Architectural Services </t>
  </si>
  <si>
    <t>CT2675 Direct Award SOC937</t>
  </si>
  <si>
    <t xml:space="preserve">Refurbishment and Landscaping of Former Platforms at Granton Station – Contract Administrator &amp; Quantity Surveyor </t>
  </si>
  <si>
    <t>Acting as Contract Administrator &amp; Quantity Surveyor  for Refurbishment and Landscaping of Former Platforms at Granton Station.</t>
  </si>
  <si>
    <t>CT2675 Direct Award SOC885</t>
  </si>
  <si>
    <t>Professional Services, Design Guide Technical Support</t>
  </si>
  <si>
    <t>Technical support on design guidance</t>
  </si>
  <si>
    <t>CT2675 Direct Award SOC956</t>
  </si>
  <si>
    <t>Multi-disciplined design services for Edinburgh Solar Coop Compliance review</t>
  </si>
  <si>
    <t>CT2675 Direct Award SOC949</t>
  </si>
  <si>
    <t>Mechanical &amp; Engineering Services, Dalry Primary School</t>
  </si>
  <si>
    <t>M&amp;E Pre and post contract services for Dalry Primary School Heating upgrade</t>
  </si>
  <si>
    <t>CT2675 Direct Award SOC948</t>
  </si>
  <si>
    <t xml:space="preserve"> Pool structural assessment services for Leith Academy </t>
  </si>
  <si>
    <t>Structural survey and additional testing of pool structure</t>
  </si>
  <si>
    <t>CT2675 Direct Award SOC923</t>
  </si>
  <si>
    <t>Quantity Surveying Services Firrhill Lodge Pod Refurbishment</t>
  </si>
  <si>
    <t>CA, PD, QS Roles for RIBA Stages 1-7 plus building warrant drawing and preparation works</t>
  </si>
  <si>
    <t>CT2675 Direct Award SOC936</t>
  </si>
  <si>
    <t>Architectural Services, Dense House &amp; Flat Types Design Library</t>
  </si>
  <si>
    <t>Architectural appointment to develop library of dense house and flat types.</t>
  </si>
  <si>
    <t>CT2675 Direct Award SOC925</t>
  </si>
  <si>
    <t>Quantity Surveying Services for Castle Crags Pod Refurbishment RIBA Stages 1-7</t>
  </si>
  <si>
    <r>
      <t>CT2675 Direct Award SOC</t>
    </r>
    <r>
      <rPr>
        <sz val="10"/>
        <rFont val="Calibri"/>
        <family val="2"/>
        <scheme val="minor"/>
      </rPr>
      <t>939</t>
    </r>
  </si>
  <si>
    <t>Structural services for MTIS – Lochend &amp; Restalrig Phase 3 - Warrant and Structural Call off</t>
  </si>
  <si>
    <t>CT2675 Direct Award SOC938</t>
  </si>
  <si>
    <t>Structural services for MTIS – Lochend &amp; Restalrig Phase 1 - Warrant and Structural Call off</t>
  </si>
  <si>
    <t>CT2675 Direct Award SOC961</t>
  </si>
  <si>
    <t>M&amp;E pre and post contract services for South Queensferry Library - Lighting and fabric upgrades.</t>
  </si>
  <si>
    <t>Wallace Whittle</t>
  </si>
  <si>
    <t>CT2675 Direct Award SOC916</t>
  </si>
  <si>
    <t>Mechanical and Electrical Services, Echline Primary School Retrofit Heating and Lighting Upgrade</t>
  </si>
  <si>
    <t>M&amp;E services for PRJ000385 Echline PS Retrofit Heatting and lighting upgrade</t>
  </si>
  <si>
    <t>CT2675 Direct Award SOC967</t>
  </si>
  <si>
    <t>M&amp;E Consultant support - Gilmerton Library</t>
  </si>
  <si>
    <t>M&amp;E design and support</t>
  </si>
  <si>
    <t>CT2675 Direct Award SOC932</t>
  </si>
  <si>
    <t>Structural Consultant for Cowgate Under 5's</t>
  </si>
  <si>
    <t>Structural Engineering support for project at Cowgate Under 5's</t>
  </si>
  <si>
    <t>CT2675 Direct Award SOC941</t>
  </si>
  <si>
    <t xml:space="preserve"> mechanical and electrical design services for refurbishment work of Craighall Centre</t>
  </si>
  <si>
    <t>CT2675 Direct Award SOC971</t>
  </si>
  <si>
    <t xml:space="preserve">Structural Sureveying Services for Maintenance Services </t>
  </si>
  <si>
    <t>Structural surveying for responsive repairs services for major building works and Fire Damage on call Surveys</t>
  </si>
  <si>
    <t>CT2675 Direct Award SOC965</t>
  </si>
  <si>
    <t>Quantity Surveyor for Dalry Primary School - Heating Upgrade</t>
  </si>
  <si>
    <t>QS for the project</t>
  </si>
  <si>
    <t>CT2675 Direct Award SOC966</t>
  </si>
  <si>
    <t>Structural Consultant for project at 10 South Gyle Cres</t>
  </si>
  <si>
    <t>CT2675 Direct Award SOC933</t>
  </si>
  <si>
    <t>Landscape Design services for Davidson’s Mains Footway widening project</t>
  </si>
  <si>
    <t>CT2675 Direct Award SOC973</t>
  </si>
  <si>
    <t xml:space="preserve">Structural engineering services for The Loan South Queensferry </t>
  </si>
  <si>
    <t>PRJ000392 The Loan South Queensferry</t>
  </si>
  <si>
    <t>CT2675 Direct Award SOC945</t>
  </si>
  <si>
    <t xml:space="preserve"> Architectural Feasibility Services, Westfield Court Housing </t>
  </si>
  <si>
    <t>Provision of architectural opinion for individual project</t>
  </si>
  <si>
    <t>CT2675 Direct Award SOC946</t>
  </si>
  <si>
    <t xml:space="preserve">Architectural Feasibility Services, Persevere  &amp; Citadel Housing </t>
  </si>
  <si>
    <t>CT2675 Direct Award SOC955</t>
  </si>
  <si>
    <t>QS Services for architectural feasiblity for Westfield Court Housing</t>
  </si>
  <si>
    <t>Cost assessment in relation to feasibility studies</t>
  </si>
  <si>
    <t>CT2675 Direct Award SOC954</t>
  </si>
  <si>
    <t>QS Services for architectural feasiblity for Perevere and Citadel Housing</t>
  </si>
  <si>
    <t>CT2675 Direct Award SOC927</t>
  </si>
  <si>
    <t>Mechanical and electrical design, contract administration, principle designer, and QS services for electrical upgrade project at Towerbank PS.</t>
  </si>
  <si>
    <t>Provision of mechanical and electrical design, contract administration, principle designer, and QS services for electrical upgrade project at Towerbank PS.</t>
  </si>
  <si>
    <t>CT2675 Direct Award SOC975</t>
  </si>
  <si>
    <t>Structural design services for  SEAFIELD Depot refurbishment ramp Installation</t>
  </si>
  <si>
    <t>Review of proposed installation area and assessment of current concrete hardstanding and design for any necessary founds.</t>
  </si>
  <si>
    <t>CT2675 Direct Award SOC962</t>
  </si>
  <si>
    <t>Quantity surveyor to provide budget costs for South East Scotland Housing -'RDA Bundle'  of 3no. Feasibilities</t>
  </si>
  <si>
    <t>Quantity surveyor to provide budget costs for SE-RDA Bundle 3 Feasibility.</t>
  </si>
  <si>
    <t>CT2675 Direct Award SOC928</t>
  </si>
  <si>
    <t>Provision of mechanical and electrical design, contract administration, principle designer, and QS services for electrical upgrade project at Blackhall PS.</t>
  </si>
  <si>
    <t>CT2675 Direct Award SOC982</t>
  </si>
  <si>
    <t>Structural Consultant - Magdalene CC</t>
  </si>
  <si>
    <t>Structural Consulatnt to support AMW project at Magdalene CC</t>
  </si>
  <si>
    <t>CT2675 Direct Award CPT2775/ SOC430</t>
  </si>
  <si>
    <t>Holycross Primary School -  Kitchen Upgrade.Trinity Decant</t>
  </si>
  <si>
    <t>F0360 - Holycross PS Kitchen Upgrade.Trinity Decant</t>
  </si>
  <si>
    <t>CT2675 Direct Award SOC957</t>
  </si>
  <si>
    <t>Building Surveying Services for Housing Developments</t>
  </si>
  <si>
    <t>CT2675 Direct Award SOC997</t>
  </si>
  <si>
    <t>Strucutral Engineer peer review for project at Bath Street</t>
  </si>
  <si>
    <t>CT2675 Direct Award SOC963</t>
  </si>
  <si>
    <t>Design Services, Inverleith Park Project</t>
  </si>
  <si>
    <t>Design services</t>
  </si>
  <si>
    <t>CT2675 Direct Award SOC998</t>
  </si>
  <si>
    <t>Building Surveyor for Cockburn Street building separation</t>
  </si>
  <si>
    <t xml:space="preserve">Building Surveyor appointment - PRJ000420 for cockburn St separation of property </t>
  </si>
  <si>
    <t>CT2675 Direct Award SOC917</t>
  </si>
  <si>
    <t xml:space="preserve">Building Surveying Services for Cammo Estate Lodge Listed consent for external electrical point  </t>
  </si>
  <si>
    <t>CT2675 Direct Award SOC993</t>
  </si>
  <si>
    <t>Mechanical and Electrical Design Services, Oxgangs Library</t>
  </si>
  <si>
    <t>CT2675 Direct Award SOC994</t>
  </si>
  <si>
    <t>Building Surveying, CA &amp; PD services for Oxgangs Library</t>
  </si>
  <si>
    <t xml:space="preserve">Building Surveying, CA &amp; PD services for Oxgangs Library </t>
  </si>
  <si>
    <t>CT2675 Direct Award SOC960</t>
  </si>
  <si>
    <t>Quantity Surveyor for Pentland Primary School - Heating Upgrade</t>
  </si>
  <si>
    <t>CT2675 Direct Award SOC944</t>
  </si>
  <si>
    <t>Building Surveying Services, Area Based Regeneration - Magdalne, Bingham and Christians - Phases 10-16A</t>
  </si>
  <si>
    <t xml:space="preserve">Area Based Regeneration - Magdalene, Bingham, and Christians - Phases 10-16A
Building Surveyor Services for 6 months undertaking Building Condition Surveys and Measured Surveys </t>
  </si>
  <si>
    <t>CT2675 Direct Award SOC999</t>
  </si>
  <si>
    <t>Project Management Services, Pennywell Town Centre, Phase 3</t>
  </si>
  <si>
    <t xml:space="preserve">Delivery of 90 social homes, commercial units + landscaping </t>
  </si>
  <si>
    <t>CT2675 Direct Award SOC1000</t>
  </si>
  <si>
    <t>M&amp;E services for PRJ000410 Construction Skills Feasibility</t>
  </si>
  <si>
    <t>M&amp;E services</t>
  </si>
  <si>
    <t>CT2675 Direct Award SOC1017</t>
  </si>
  <si>
    <t>Structural services for air source heat pump installation at Pentland Primary School</t>
  </si>
  <si>
    <t>Structural services in relation to air source heat pump installation</t>
  </si>
  <si>
    <t>CT2675 Direct Award SOC1005</t>
  </si>
  <si>
    <t>Mechanical/Electrical/ Principal Designer Services, Royston Court Care Home</t>
  </si>
  <si>
    <t>M&amp;E, CA and PD Consultant for project at Royston Court CH</t>
  </si>
  <si>
    <t>CT2675 Direct Award SOC959</t>
  </si>
  <si>
    <t>Quantity Surveying servcies for The Loan South Queensferry Archival Assessment</t>
  </si>
  <si>
    <t>Quantity Surveying services  PRJ000392</t>
  </si>
  <si>
    <t>CT2675 Direct Award SOC972</t>
  </si>
  <si>
    <t xml:space="preserve"> Structural Engineer for Echline PS Retrofit Heating and lighting upgrade</t>
  </si>
  <si>
    <t>Structural engineering services.PRJ000385</t>
  </si>
  <si>
    <t>CT2675 Direct Award SOC992</t>
  </si>
  <si>
    <t>Structural engineering services  Portobello Clock Reinstatement</t>
  </si>
  <si>
    <t>Structural engineering services.PRJ000313</t>
  </si>
  <si>
    <t>CT2675 Direct Award SOC996</t>
  </si>
  <si>
    <t xml:space="preserve">Quantity Surveying Services for Portobello Kilns Reconstruction </t>
  </si>
  <si>
    <t xml:space="preserve">Quantity Surveying Services for Portobello Kilns </t>
  </si>
  <si>
    <t>CT2675 Direct Award SOC1021</t>
  </si>
  <si>
    <t>Magdalene CC - services engineer support</t>
  </si>
  <si>
    <t>CT2675 Direct Award SOC952</t>
  </si>
  <si>
    <t xml:space="preserve">Transportation Design Services for  Roseburn to Union Canal Active Travel Link Phase 2 </t>
  </si>
  <si>
    <t>Design Consultancy Services for RIBA Stages 1 - 4</t>
  </si>
  <si>
    <t>CT2675 Direct Award SOC1004</t>
  </si>
  <si>
    <t>Mechanical and Electrical Design Services for Portobello Clock Reinstatement</t>
  </si>
  <si>
    <t>M&amp;E services  Portobello Clock PRJ000313</t>
  </si>
  <si>
    <t>CT2675 Direct Award SOC990</t>
  </si>
  <si>
    <t>Building Surveyor for Construction Skills Feasibilty Study</t>
  </si>
  <si>
    <t xml:space="preserve">Building Surveyor appointment PRJ000410 </t>
  </si>
  <si>
    <t>CT2675 Direct Award SOC983</t>
  </si>
  <si>
    <t>Quantity Surveying services for Echine PS Retrofit Heating and lighting upgrade</t>
  </si>
  <si>
    <t>Quantity Surveying services  PRJ000385</t>
  </si>
  <si>
    <t>CT2675 Direct Award SOC1008</t>
  </si>
  <si>
    <t>Project Management Services, Housing Kitchen &amp; Bathrooms Framework</t>
  </si>
  <si>
    <t>Resource to help build the tender docs for kitchen and bathroom framework</t>
  </si>
  <si>
    <t>TAIL/EGIS</t>
  </si>
  <si>
    <t>CT2675 Direct Award SOC958</t>
  </si>
  <si>
    <t>Fire engineering services for  The Loan South Queensferry</t>
  </si>
  <si>
    <t>Fire engineering services for PRJ000392</t>
  </si>
  <si>
    <t>CT2675 Direct Award SOC1031</t>
  </si>
  <si>
    <t>Structural engineering services for  Construction Skills Feasibility Study</t>
  </si>
  <si>
    <t>Structural engineering services PRJ000410.</t>
  </si>
  <si>
    <t>CT2675 Direct Award SOC974</t>
  </si>
  <si>
    <t>Structural Surveying Services, Gilmerton Cove</t>
  </si>
  <si>
    <t>Structural survey of Gilmerton Cove</t>
  </si>
  <si>
    <t>CT2675 Direct Award SOC1024</t>
  </si>
  <si>
    <t>Lorn Primary School RAAC remediation and Fabric upgrade</t>
  </si>
  <si>
    <t xml:space="preserve">RAAC roof overlay and upgrades to fabric </t>
  </si>
  <si>
    <t>CT2675 Direct Award SOC1038</t>
  </si>
  <si>
    <t>Scientific Services Drainage Feasibility and cost plan</t>
  </si>
  <si>
    <t>Civil Engineering consultant services</t>
  </si>
  <si>
    <t>CT2675 Direct Award SOC1023</t>
  </si>
  <si>
    <t>Lorne Primary School RAAC remediation and fabric upgrades</t>
  </si>
  <si>
    <t>Structural engineering services</t>
  </si>
  <si>
    <t>CT2675 Direct Award SOC1006</t>
  </si>
  <si>
    <t>Professional Services, PV Solar Array Installation</t>
  </si>
  <si>
    <t xml:space="preserve">Specialist team to review solar array installation </t>
  </si>
  <si>
    <t>CT2675 Direct Award SOC995</t>
  </si>
  <si>
    <t xml:space="preserve">Structural Engr - St Marks RC PS </t>
  </si>
  <si>
    <t>Structural Engr - St Marks RC PS AMW Works</t>
  </si>
  <si>
    <t>CT2675 Direct Award SOC1025</t>
  </si>
  <si>
    <t>Professional Services - RAAC &amp; Fabric Upgrades, Lorne Primary School</t>
  </si>
  <si>
    <t>CT2675 Direct Award SOC1026</t>
  </si>
  <si>
    <t>Project Management services</t>
  </si>
  <si>
    <t>CT2675 Direct Award SOC834</t>
  </si>
  <si>
    <t>Cost consultancy for Council interest in land opportunity at Gorgie Road</t>
  </si>
  <si>
    <t>CT2675 Direct Award SOC1037</t>
  </si>
  <si>
    <t>Fire Design Services for Boroughmuir HS</t>
  </si>
  <si>
    <t>Lead Consultant services for review of fire occupancy figures.</t>
  </si>
  <si>
    <t>CT2675 Direct Award SOC968</t>
  </si>
  <si>
    <t>Structural and Civil Engineering Support services, MTIS</t>
  </si>
  <si>
    <t>Resource to help building surveyors that need engineering advise</t>
  </si>
  <si>
    <r>
      <t>CT2675 Direct Award SOC</t>
    </r>
    <r>
      <rPr>
        <sz val="10"/>
        <rFont val="Calibri"/>
        <family val="2"/>
        <scheme val="minor"/>
      </rPr>
      <t>981</t>
    </r>
  </si>
  <si>
    <t>Structural Services, MTIS Lochend &amp; Restalrig Phases 5/6</t>
  </si>
  <si>
    <t>CT2675 Direct Award SOC1020</t>
  </si>
  <si>
    <t>Multi-disciplined design services  for 2-6 Anchorfield</t>
  </si>
  <si>
    <t>Milestone A – Respond to the points raised by the Tenants in recent communication.
Milestone B – Provide a full Quantum Report in response to Tenant's own report and other communication.</t>
  </si>
  <si>
    <t>CT2675 Direct Award SOC1030</t>
  </si>
  <si>
    <t>M&amp;E Services for Asset Management project at Preston Steet PS</t>
  </si>
  <si>
    <t>M&amp;E Consultant for AMW project at Preston Steet PS</t>
  </si>
  <si>
    <t>CT2675 Direct Award SOC1001</t>
  </si>
  <si>
    <t>Mechanical &amp; Electrical Design Services, McDonald Road Library</t>
  </si>
  <si>
    <t>M&amp;E services for RIBA Stages 1-7</t>
  </si>
  <si>
    <t>CT2675 Direct Award SOC1003</t>
  </si>
  <si>
    <t>Commercial/Building Surveying/Principal Designer Servies McDonald Road Library</t>
  </si>
  <si>
    <t>Building Surveyor, QS, PD, CA services RIBA stages 1-7</t>
  </si>
  <si>
    <t>CT2675 Direct Award SOC1002</t>
  </si>
  <si>
    <t>Quantity Surveying Services for upgrade to Balgreen Primary School</t>
  </si>
  <si>
    <t>CT2675 Direct Award SOC988</t>
  </si>
  <si>
    <t>Multi-Discipline Designer Services, Castlebrae Extension</t>
  </si>
  <si>
    <t>Design Team appointment, PM, Architect, M&amp;E, C&amp;S for a refurbishment project at Castlebrea CC</t>
  </si>
  <si>
    <t>CT2675 Direct Award SOC989</t>
  </si>
  <si>
    <t>Quantity Surveying &amp; Principal Designer Services, Castlebrae Extension</t>
  </si>
  <si>
    <t>Quantity Surveyor and Principal Designer appointment for a refurbishment project at Castlebrea CC</t>
  </si>
  <si>
    <t>CT2675 Direct Award SOC1054</t>
  </si>
  <si>
    <t>Landscape architectural services for PRINCES STREET PUBLIC REALM VISION- diagramatic and illustrative work</t>
  </si>
  <si>
    <t>CT2675 Direct Award SOC1036</t>
  </si>
  <si>
    <t xml:space="preserve">Building Surveying Services for Condition &amp; M&amp;E Surveys of Janitors Houses </t>
  </si>
  <si>
    <t xml:space="preserve">Building Surveying Services for Condition &amp; M&amp;E Surveys of 6 Janitors Houses </t>
  </si>
  <si>
    <t>CT2675 Direct Award SOC950</t>
  </si>
  <si>
    <t>Transportation Design Services Travelling Safely Upgrading Programme Phase 1</t>
  </si>
  <si>
    <t xml:space="preserve">Transportation Design Services Travelling Safely Upgrading Programme Phase 1 - Design Stages 3 &amp; 4 </t>
  </si>
  <si>
    <t>CT2675 Direct Award SOC984</t>
  </si>
  <si>
    <t>Structural Engineering Services, Magdalene, Bingham &amp; Christians (MBC) Phases 10/11/12</t>
  </si>
  <si>
    <t>Provision of a desktop study, detailed surveys – including any required structural investigations and testing to Blocks and various house archetypes – and the associated reports, advice for and production of SER certificate and structural drawings/ details/ designs for Phases 10, 11 &amp; 12 and building warrant of MBC</t>
  </si>
  <si>
    <t>CT2675 Direct Award SOC1034</t>
  </si>
  <si>
    <t>Structural Engineer Services Services - Bingham</t>
  </si>
  <si>
    <t>14 &amp; 16 Bingham Way and 15 Bingham Medway from
June 2026 to December 2026
Structural Engineer Services Services for 6 months undertaking Surveys and Producing a Detailed pack of information to allow for statutory arrovals to be applied for and granted.</t>
  </si>
  <si>
    <t>CT2675 Direct Award SOC1052</t>
  </si>
  <si>
    <t>Landscape Design Services, Hailesland Park Improvements Phase 3 Project 24/25/26</t>
  </si>
  <si>
    <t>Landscape Design Services for Hailesland Park Improvements Ph 3 Project 24/25/26</t>
  </si>
  <si>
    <t>CT2675 Direct Award SOC1053</t>
  </si>
  <si>
    <t xml:space="preserve">Landscape Design Services for Granton Medway Orchard and Granton Park Landscape Improvements 2025/26 </t>
  </si>
  <si>
    <t>CT2675 Direct Award SOC1040</t>
  </si>
  <si>
    <t xml:space="preserve">Multi-Disciplined Design Services, Boroughmuir High School </t>
  </si>
  <si>
    <t>Lead Consultant services for feasibility study</t>
  </si>
  <si>
    <t>CT2675 Direct Award SOC978</t>
  </si>
  <si>
    <t>Granton Castle Walled Garden Repairs</t>
  </si>
  <si>
    <t>Providing pre-tender services, principal designer and contract administrator services for project to  undertake repairs to the Granton Castle Walled Garden</t>
  </si>
  <si>
    <t>CT2675 Direct Award SOC1051</t>
  </si>
  <si>
    <t xml:space="preserve">Jury’s Inn Jeffrey Street, Edinburgh </t>
  </si>
  <si>
    <t>Fire Engineering Peer Review</t>
  </si>
  <si>
    <t>CT2675 Direct Award SOC953</t>
  </si>
  <si>
    <t xml:space="preserve">Transportation Design Services for Nature Reserve Habitat Survey </t>
  </si>
  <si>
    <t>CT2675 Direct Award SOC1067</t>
  </si>
  <si>
    <t>Building Surveying Services at MBC</t>
  </si>
  <si>
    <t>Surveying Services at MBC carrying out measured surveys for approx 5 weeks on a variety of property types.</t>
  </si>
  <si>
    <t>CT2675 Direct Award SOC1065</t>
  </si>
  <si>
    <t>MTIS / Niddrie House Phase 2 &amp; 3</t>
  </si>
  <si>
    <t>CT2675 Direct Award SOC1007</t>
  </si>
  <si>
    <t>Structural Engineering Services, Saunders Street</t>
  </si>
  <si>
    <t>HR26_03 – Saunders Street – Gable Cavity Wall Inspections</t>
  </si>
  <si>
    <t>CT2675 Direct Award SOC 1072</t>
  </si>
  <si>
    <t>Structural Design Services, Niddrie House Phase 2</t>
  </si>
  <si>
    <t>CT2675  Direct Award SOC 1073</t>
  </si>
  <si>
    <t>Structural Design Services, Niddrie House Phase 3</t>
  </si>
  <si>
    <t>CT2675 Direct Award SOC1049</t>
  </si>
  <si>
    <t>Structural Engineering Services, MTIS – Lochend &amp; Restalrig Phase 8</t>
  </si>
  <si>
    <t>CT2675 Direct Award SOC1010</t>
  </si>
  <si>
    <t>Project Management and Architectural Services, Hillwood Primary School</t>
  </si>
  <si>
    <t>PM and CA services for reconfiguration project</t>
  </si>
  <si>
    <t>CT2675 Direct Award SOC1011</t>
  </si>
  <si>
    <t>Hillwood Primary School - QS services for reconfiguration project</t>
  </si>
  <si>
    <t>QS services for reconfiguration project</t>
  </si>
  <si>
    <t>CT2675 Direct Award SOC1012</t>
  </si>
  <si>
    <t>Principal Designer &amp; Architectural Services, Hillwood Primary School</t>
  </si>
  <si>
    <t>ARCH and PD services for reconfiguration project</t>
  </si>
  <si>
    <t>CT2675 Direct Award SOC1013</t>
  </si>
  <si>
    <t>Mechanical &amp; Electrical Services, Hillwood Primary School</t>
  </si>
  <si>
    <t>M&amp;E services for reconfiguration project</t>
  </si>
  <si>
    <t>CT2675 Direct Award SOC1014</t>
  </si>
  <si>
    <t>Hillwood Primary School - Civil and Structural services for reconfiguration project</t>
  </si>
  <si>
    <t>Civil and Structural services for reconfiguration project</t>
  </si>
  <si>
    <t>CT2675 Direct Award SOC1015</t>
  </si>
  <si>
    <t>Hillwood Primary School - Fire Engineering services for reconfiguration project</t>
  </si>
  <si>
    <t>Fire Engineering services for reconfiguration project</t>
  </si>
  <si>
    <t>CT2675 Direct Award SOC1055</t>
  </si>
  <si>
    <t>Structural engineering services for St Margarets RC PS - Roofing, Sanitary, Solar PV Upgrade</t>
  </si>
  <si>
    <t xml:space="preserve">Structural engineering services.PRJ000343 </t>
  </si>
  <si>
    <t>CT2675 Direct Award SOC1022</t>
  </si>
  <si>
    <t>Warriston Pavilion Feasibility</t>
  </si>
  <si>
    <t>Smith Scott Mullan</t>
  </si>
  <si>
    <t>CT2675 Direct Award SOC1027</t>
  </si>
  <si>
    <t>Mechanical and Electrical Services for South Queensferry Museum</t>
  </si>
  <si>
    <t>CT2675 Direct Award SOC1016</t>
  </si>
  <si>
    <t>Architectural Services,Blocks W1 &amp; W2 Fountainbridge</t>
  </si>
  <si>
    <t>Feasibility Architechtural Services for Blocks W1 and W2 Fountainbridge</t>
  </si>
  <si>
    <t>7N Architects (Randolf)</t>
  </si>
  <si>
    <t>CT2675 Direct Award SOC1057</t>
  </si>
  <si>
    <t>Mechanical &amp; Electrical Services, Inchkeith Court</t>
  </si>
  <si>
    <t xml:space="preserve">Harley Haddow will provide a full design solution for upgarding the incoming electrcial supply and it's distributions within common/landlord areas of Inchkeith Court. Once ther work is tendered followign finalisation of the design Harley Haddow will provide contract administration duties for the construution period. </t>
  </si>
  <si>
    <t>CT2675 Direct Award SOC987</t>
  </si>
  <si>
    <t>Architectural Design Services, Madelvic House</t>
  </si>
  <si>
    <t>Architectural design work for Madelvic House improvements, RIBA stages 3-7</t>
  </si>
  <si>
    <t>CT2675 Direct Award SOC934</t>
  </si>
  <si>
    <t>Moredun Library EiRP Carbon Study</t>
  </si>
  <si>
    <t>Study undertaken by AHR Architects to determine retrofit options based on carbon savings</t>
  </si>
  <si>
    <t>CT2675 Direct Award SOC1028</t>
  </si>
  <si>
    <t xml:space="preserve">Quantity Surveying &amp; Employers Agent Services, Fountainbrige Mixed Use Development </t>
  </si>
  <si>
    <t>QS &amp; EA Services for Fountainbridge Mixed-Use Project</t>
  </si>
  <si>
    <t xml:space="preserve">CT2675 Direct Award SOC1029 </t>
  </si>
  <si>
    <t xml:space="preserve">Quantity Surveying &amp; Employers Agent Services, Meadowbank Mixed Use Development </t>
  </si>
  <si>
    <t>QS &amp; EA Services for Meadowbank Mixed-Use Project</t>
  </si>
  <si>
    <t>CT2675 Direct Award SOC1080</t>
  </si>
  <si>
    <t>Structural Engineer support services 10 Magdalene Avenue</t>
  </si>
  <si>
    <t>Approval was sought and approved for the award of G3 Consulting Engineers Limited, under Lot 7 – Structural and Civil Engineering Services, to undertake structural engineering services for 10 Magdalene Avenue, delivered by the Mixed Tenure Improvement Service (MITS).</t>
  </si>
  <si>
    <t>G3 Engineering Services Limited</t>
  </si>
  <si>
    <t>CT2675 Direct Award SOC1062</t>
  </si>
  <si>
    <t>Structural Engineering Services, MTIS – Lochend &amp; Restalrig Phase 15</t>
  </si>
  <si>
    <t>CT2675 Direct Award SOC1061</t>
  </si>
  <si>
    <t>Structural Engineering Services, MTIS – Lochend &amp; Restalrig Phase 9</t>
  </si>
  <si>
    <t>CT2675 Direct Award SOC1060</t>
  </si>
  <si>
    <t>Structural Engineering Services, MTIS – Lochend &amp; Restalrig Phase 19</t>
  </si>
  <si>
    <t>CT2675 Direct Award SOC1096</t>
  </si>
  <si>
    <t>Project Management Services for Independent Review of Trinity Academy Construction Site</t>
  </si>
  <si>
    <t xml:space="preserve">Road Closure Report </t>
  </si>
  <si>
    <t>CT2675 Direct Award SOC1079</t>
  </si>
  <si>
    <t xml:space="preserve">Building Surveying Services for Property Inspections for Buy Back Properties </t>
  </si>
  <si>
    <t xml:space="preserve">CT2675 Mini Comp SOC940 (CT1819) </t>
  </si>
  <si>
    <t>Landscape Architect Services, Portobello Promenade Project</t>
  </si>
  <si>
    <t>Appointment from Lot 6 - Landscape Architect Services of CEC Professional Services Framework to provide Landscape Architect services to the Portobello Promenade Project</t>
  </si>
  <si>
    <t>CT2675 Direct Award SOC1091</t>
  </si>
  <si>
    <t>Quantity surveyor and contract administrator services for improvement works to Madelvic House.</t>
  </si>
  <si>
    <t xml:space="preserve">CT2675 Direct Award SOC532 </t>
  </si>
  <si>
    <t xml:space="preserve">Structural design services around the city for Hard FM </t>
  </si>
  <si>
    <t>CT2675 Direct Award SOC1085</t>
  </si>
  <si>
    <t>Architectural Services, 'Walk-Up-Avenue'</t>
  </si>
  <si>
    <t>Architectural services for "Walk-Up Avenue", unit 2</t>
  </si>
  <si>
    <t>CT2675 Direct Award SOC1092</t>
  </si>
  <si>
    <t xml:space="preserve">Structural engineering services for improvement works to Madelvic House RIBA Stages 3-7 </t>
  </si>
  <si>
    <t xml:space="preserve">Structural engineering input for improvement works to Madelvic House RIBA Stages 3-7 </t>
  </si>
  <si>
    <t>CT2675 Direct Award SOC1048</t>
  </si>
  <si>
    <t xml:space="preserve">Quantity Surveying services for  Gilmerton Library Improvement works </t>
  </si>
  <si>
    <t>Appointment of QS to support the project at Gilmerton Library PRJ000381</t>
  </si>
  <si>
    <t>CT2675 Direct Award SOC1066</t>
  </si>
  <si>
    <t>Fire engineering design services for The Loan South Queensferry Archives</t>
  </si>
  <si>
    <t xml:space="preserve">Fire engineering services for The Loan South Queensferry Archives-  PRJ000392 </t>
  </si>
  <si>
    <t>CT2675 Direct Award SOC1099</t>
  </si>
  <si>
    <t>Mechanical &amp; Electrical Services, Marionville Court Care Home</t>
  </si>
  <si>
    <t>M&amp;E Consultant appointment for the lighting upgrade project at PRJ000456 Marionville Court Care Home</t>
  </si>
  <si>
    <t>CT2675 Direct Award SOC1074</t>
  </si>
  <si>
    <t xml:space="preserve">Structural services for South Queensferry Library contrete assessment </t>
  </si>
  <si>
    <t>CT2675 Direct Award SOC1081</t>
  </si>
  <si>
    <t xml:space="preserve">Structutal engineering services for  Lochend &amp; Restalrig Phase 11 </t>
  </si>
  <si>
    <t>Warrant and Structural Call off: Inspections, defect schedule reports, SE warrant package including SER certificate and additional SE services during and after construction</t>
  </si>
  <si>
    <t>CT2675 Direct Award SOC1082</t>
  </si>
  <si>
    <t>Structural engineering services for Lochend &amp; Restalrig Phase 14 - Warrant and Structural Call off</t>
  </si>
  <si>
    <t>Warrant and Structural Call off- inspections, defect schedule reports, SE warrant package including SER certificate and additional SE services during and after construction</t>
  </si>
  <si>
    <t>CT2675 Direct Award SOC1083</t>
  </si>
  <si>
    <t>Structural engineering services for Lochend &amp; Restalrig Phase 21 - Warrant and Structural Call off</t>
  </si>
  <si>
    <t>CT2675 Direct Award SOC1112</t>
  </si>
  <si>
    <t>Structural engineering services for Emergency Fire Reinstatement for 109-112 Princes St</t>
  </si>
  <si>
    <t>CT2675 Direct Award SOC1113</t>
  </si>
  <si>
    <t>Structural Engineer Support Services (Phase 13 &amp; 13A) Magdalene Avenue &amp; Ballie Place</t>
  </si>
  <si>
    <t>CT2675 Direct Award SOC1123</t>
  </si>
  <si>
    <t>SE Services MBC</t>
  </si>
  <si>
    <t>FRAMEWORK AGREEMENT FOR PROFESSIONAL SERVICES FRAMEWORK, CONTRACT REF CT2675 LOT 7: STRUCTURAL AND CIVIL ENGINEERING SERVICES: SERVICE ORDER NUMBER SOC1123, PROJECT NAME: Structural Engineer support services MBC Phases 14, 15, 16 &amp; 16A.</t>
  </si>
  <si>
    <t>CT2675 Direct Award SOC976</t>
  </si>
  <si>
    <t>Quantity Surveying Services for Coatfield Lane</t>
  </si>
  <si>
    <t>Currie &amp; Brown UK Ltd to provide QS, EA and PD services for RIBA Stages 3-7 on Coatfield Lane</t>
  </si>
  <si>
    <t>CT2675 Direct Award SOC1035</t>
  </si>
  <si>
    <t>Structural services for Currie Cemetery Wall</t>
  </si>
  <si>
    <t>CT2675 Direct Award SOC1126</t>
  </si>
  <si>
    <t>Architectural services for Leith Academy - Suitability works</t>
  </si>
  <si>
    <t>CT2675 Direct Award SOC1127</t>
  </si>
  <si>
    <t xml:space="preserve">Mechanical and Electrical design services for Leith Academy </t>
  </si>
  <si>
    <t>CT2675 Direct Award PL1562</t>
  </si>
  <si>
    <t xml:space="preserve">Structural engineering services </t>
  </si>
  <si>
    <t xml:space="preserve">Instructed to provide structural engineering services and professional PM to support project </t>
  </si>
  <si>
    <t>CT2675 Direct Award 26/02022</t>
  </si>
  <si>
    <t>Edinburgh Shared Repairs Service - Emergency Job - SR Ref 26/02022 Brand Drive</t>
  </si>
  <si>
    <t>External fabric repairs to house - structural repair works following vehicular impact</t>
  </si>
  <si>
    <t>CT2675 Direct Award SOC1064</t>
  </si>
  <si>
    <t>Mechanical and Electrical Services for Currie Library's Lighting, ceiling &amp; window upgrade</t>
  </si>
  <si>
    <t>CT2675 Direct Award SOC1128</t>
  </si>
  <si>
    <t xml:space="preserve">Principal Designer and Contract Administration Services for  Emergency Fire Reinstatement, 109, 110, 111 and 112 Princes Street </t>
  </si>
  <si>
    <t>CT2675 Direct Award SOC1063</t>
  </si>
  <si>
    <t>Mechanical and electrical design services for Greendykes EYC - Heating Roof Window Sanitary Fabric Refurb</t>
  </si>
  <si>
    <t>CT2675 Direct Award SOC1076</t>
  </si>
  <si>
    <t xml:space="preserve">Building Surveying Warrant Services for Nether Currie PS Special Needs Facility </t>
  </si>
  <si>
    <t>CT2675 Direct Award SOC1045</t>
  </si>
  <si>
    <t>Lead Consultant services for pitch replacement</t>
  </si>
  <si>
    <t>CT2675 Direct Award SOC1068</t>
  </si>
  <si>
    <t>James Gillespie High School</t>
  </si>
  <si>
    <t>CT2675 Direct Award SOC1114</t>
  </si>
  <si>
    <t>Structural engineering services for Inchkeith Court stairs and landings</t>
  </si>
  <si>
    <t>A full structural assessment of the central stair common landings and how the load bearing elements tie into the main structure on each level</t>
  </si>
  <si>
    <t>CT2675 Direct Award SOC1137</t>
  </si>
  <si>
    <t>Structural engineering services for Phase 2 Emergency Fire Reinstatement for 109-112 Princes St</t>
  </si>
  <si>
    <t>CT2675 Direct Award SOC1138</t>
  </si>
  <si>
    <t>Build Surveying services across Low Rise Block Management</t>
  </si>
  <si>
    <t>CT2675 Direct Award SOC1087</t>
  </si>
  <si>
    <t>Structrural services for Drum Brae Care Home</t>
  </si>
  <si>
    <t>SE/CE consultant for 20 weeks on Stage 1 Feasability Study on Drum Brae Care Home project</t>
  </si>
  <si>
    <t xml:space="preserve"> Narro Associates Ltd</t>
  </si>
  <si>
    <t>CT2675 Direct Award SOC1089</t>
  </si>
  <si>
    <t>Mechanical &amp; Electrical design services for Drum Brae Care Home</t>
  </si>
  <si>
    <t>M&amp;E consultant for 20weeks on Stage 1 Feasability Study on Drum Brae Care Home project</t>
  </si>
  <si>
    <t>CT2675 Direct Award SOC1090</t>
  </si>
  <si>
    <t>Quantity Surveying services for Drum Brae Care Home</t>
  </si>
  <si>
    <t>QS consultant for 20 weeks on Stage 1 Feasability Study on Drum Brae Care Home project</t>
  </si>
  <si>
    <t>CT2675 Direct Award SOC1093</t>
  </si>
  <si>
    <t>Madelvic House improvements – RIBA stages 3-7 – M&amp;E engineer</t>
  </si>
  <si>
    <t>Mechanical and electrical engineering input for improvement works to Madelvic House.</t>
  </si>
  <si>
    <t>CT2675 Direct Award SOC1150</t>
  </si>
  <si>
    <t>Abbeyhill Ps</t>
  </si>
  <si>
    <t xml:space="preserve">Upgrade of lighting and mains electrical boards. </t>
  </si>
  <si>
    <t>CT2675Direct Award SOC1149</t>
  </si>
  <si>
    <t>Canalview PS</t>
  </si>
  <si>
    <t xml:space="preserve">Electrical,Heating and Lighting upgrades </t>
  </si>
  <si>
    <t>CT2675 Direct Award SOC1152</t>
  </si>
  <si>
    <t>Maybury PS</t>
  </si>
  <si>
    <t xml:space="preserve">Security enhancements </t>
  </si>
  <si>
    <t>CT2675 Direct Award SOC1160</t>
  </si>
  <si>
    <t>Project Management Services for Builyeon Rd project</t>
  </si>
  <si>
    <t>PM independent review of project health before construction</t>
  </si>
  <si>
    <t>CT2675 Direct Award SOC1116</t>
  </si>
  <si>
    <t>Transportation Design Services for Cowgate and Associated Streets design and operational plans</t>
  </si>
  <si>
    <t>Cowgate and associated streets deisgn and operational plans, includign relevant data coleaction and surveys, CCT</t>
  </si>
  <si>
    <t>CT2675 Direct Award SOC1115</t>
  </si>
  <si>
    <t>Building Surveying Services Condition survey of 26 Hailesland Place, Edinburgh</t>
  </si>
  <si>
    <t>CT2675 Direct Award SOC1094</t>
  </si>
  <si>
    <t xml:space="preserve"> PROVISION OF MULTI DISCIPLINE DESIGN TEAM SERVICES - OXCARS AND INCHMICKERY REDEVELOPMENT</t>
  </si>
  <si>
    <t>Multi Discipline Services for the Demolition of Oxcars and Inchmickery multi storey block and replacement with new Council homes</t>
  </si>
  <si>
    <t>CT2675 Direct Award SOC1120</t>
  </si>
  <si>
    <t xml:space="preserve">Building Surveying  for Castlebrae HS Construction Skills area </t>
  </si>
  <si>
    <t xml:space="preserve">Building Surveyor appointment for Castlebrae HS Construction Skills area </t>
  </si>
  <si>
    <t>CT2675 Direct Award SOC1119</t>
  </si>
  <si>
    <t>Structural engineering services for Castlebrae HS Cosntruction Skills area.</t>
  </si>
  <si>
    <t>Structural engineering services for Castlebrae HS Cosntruction Skills area.PRJ000460</t>
  </si>
  <si>
    <t>CT2675 Direct Award SOC1098</t>
  </si>
  <si>
    <t xml:space="preserve">Multi-disciplinary Design services for Housing on Castlebrae former high school site </t>
  </si>
  <si>
    <t>CT2675 Mini Comp EWF 476</t>
  </si>
  <si>
    <t>Gracemount Civic Square (Community Consultation and final design) - additional design work</t>
  </si>
  <si>
    <t>Redesign of the Civil Square</t>
  </si>
  <si>
    <t>CT2675 Direct Award HP0606</t>
  </si>
  <si>
    <t>Design Principles (WHR)</t>
  </si>
  <si>
    <t>Whole House Retrofit Design Consultancy/Survey works</t>
  </si>
  <si>
    <t>CT2675 Mini Comp SOC006</t>
  </si>
  <si>
    <t>Estate Improvements - Murrayburn, Hailesland, Dumbryden</t>
  </si>
  <si>
    <t>CT2675 Direct Award SOC077</t>
  </si>
  <si>
    <t>Employers Agent and Quantity Surveying Services, Fountainbridge</t>
  </si>
  <si>
    <t>CT2675 Direct Award SOC083</t>
  </si>
  <si>
    <t>SOC083 NEP's Design Works 2021</t>
  </si>
  <si>
    <t>NEP's Design Works Various locations across the localities</t>
  </si>
  <si>
    <t>CT2675 Mini Comp HP0572/SOC090</t>
  </si>
  <si>
    <t>Northfield Drive And Grove - Consultation, buiding warrant and environmental development</t>
  </si>
  <si>
    <t>Final Design work for the Environmental development project at Northfield Drive and Grove</t>
  </si>
  <si>
    <t>CT2675 Mini Comp HP0626/SOC086</t>
  </si>
  <si>
    <t>AMS Implementation Lead</t>
  </si>
  <si>
    <t>External adaptations</t>
  </si>
  <si>
    <t>CT2675 Direct Award SO079</t>
  </si>
  <si>
    <t>Multi-Disciplinary Design Team Services</t>
  </si>
  <si>
    <t>CT2675 Direct Award SOC114</t>
  </si>
  <si>
    <t>Colinton Mains</t>
  </si>
  <si>
    <t>CT9676 Direct Award SO175</t>
  </si>
  <si>
    <t>Coatfield Lane Development - Architectural Services</t>
  </si>
  <si>
    <t>Architectural Services including additional Mechanical and Electrical Services and Landscape Architecture</t>
  </si>
  <si>
    <t>CT2675 Direct Award SOC115</t>
  </si>
  <si>
    <t>CT2675 Direct Award SOC103</t>
  </si>
  <si>
    <t>Stock Condition Reports Across the Housing Estate</t>
  </si>
  <si>
    <t>CT2675 Direct Award SOC109</t>
  </si>
  <si>
    <t>Sustainable Urban Drainage System (SUDS) Heritage Factsheet</t>
  </si>
  <si>
    <t>CT2675 Direct Award SOC131</t>
  </si>
  <si>
    <t>Coatfield Lane</t>
  </si>
  <si>
    <t>CT2675 Mini Comp HP0648</t>
  </si>
  <si>
    <t>Moredun Foyer Upgrade Design</t>
  </si>
  <si>
    <t>Foyer upgrade Design Consultancy/Survey works</t>
  </si>
  <si>
    <t>CT2675 Direct Award S0103</t>
  </si>
  <si>
    <t>Stock Condition Reports across the Housing Estate</t>
  </si>
  <si>
    <t>CT2675 Direct Award HP/0668/22-23</t>
  </si>
  <si>
    <t>Programme Management &amp; Project Delivery Support</t>
  </si>
  <si>
    <t>To review Housing Service processes and assist with future programmes/</t>
  </si>
  <si>
    <t>CT2675 Direct Award SO111</t>
  </si>
  <si>
    <t xml:space="preserve">West Edinburgh Link Active Travel </t>
  </si>
  <si>
    <t>CT2675 Direct Award SO112</t>
  </si>
  <si>
    <t>Meadows to George Street Active Travel</t>
  </si>
  <si>
    <t>CT2675 Direct Award SOC174</t>
  </si>
  <si>
    <t>Quantity Surveying Services, Dean Park Primary School</t>
  </si>
  <si>
    <t>Dean Park PS Rising Rolls Building QS Services</t>
  </si>
  <si>
    <t>CT2675 Direct Award SOC147</t>
  </si>
  <si>
    <t>Cowan's Close</t>
  </si>
  <si>
    <t xml:space="preserve">Cowan's Close </t>
  </si>
  <si>
    <t>CT2675 Direct Award SOC076</t>
  </si>
  <si>
    <t>CT2675 Direct Award SOC082</t>
  </si>
  <si>
    <t>Multi-disciplinary design services, Mixed Use Housing Development, West Edinburgh</t>
  </si>
  <si>
    <t>Mixed Use Housing Development West Edinburgh</t>
  </si>
  <si>
    <t>CT2675 Direct Award SOC161</t>
  </si>
  <si>
    <t>Green Blue Neighbourhoods Project - Phase One Craigleith</t>
  </si>
  <si>
    <t>Green Blue Neighbourhoods Project - Phase One Craigleith.</t>
  </si>
  <si>
    <t>CT2675 Direct Award SOC059</t>
  </si>
  <si>
    <t>Wester Hailes Community Centre (Block A) Phase 1</t>
  </si>
  <si>
    <t>To provide PM service (Gateway Review)</t>
  </si>
  <si>
    <t>CT2675 Direct Award HP0569</t>
  </si>
  <si>
    <t>Gracemount Civic Square - Mural design and delivery 2022 - SOC149</t>
  </si>
  <si>
    <t>Professional Framework Lot 11</t>
  </si>
  <si>
    <t>CT2675 Direct Award SOC085</t>
  </si>
  <si>
    <t>Redevelopment of Leith Walk</t>
  </si>
  <si>
    <t>CT2675 Direct Award SOC160</t>
  </si>
  <si>
    <t>Edinburgh World Heritage Site: Flood Study</t>
  </si>
  <si>
    <t>CT2675 Mini Comp HP0606B</t>
  </si>
  <si>
    <t>Design and surveying services, Whole House Retrofit Programme</t>
  </si>
  <si>
    <t>Whole House Retrofit Design Consultancy.Survey works</t>
  </si>
  <si>
    <t>CT2675 Direct Award SOC036</t>
  </si>
  <si>
    <t>City Wide Climate Risk Assessment</t>
  </si>
  <si>
    <t>CT2675 Direct Award SOC157</t>
  </si>
  <si>
    <t>Review Of Vulnerable Road User Safety At Major Junctions</t>
  </si>
  <si>
    <t>CT2675 Mini Comp HP0688</t>
  </si>
  <si>
    <t>High rise stock condition</t>
  </si>
  <si>
    <t>High rise stock condition Consultancy/Survey works</t>
  </si>
  <si>
    <t>CT2675 Direct Award SOC135</t>
  </si>
  <si>
    <t>CT2675 Direct Award SOC124</t>
  </si>
  <si>
    <t xml:space="preserve">Peffer Place - City Archives </t>
  </si>
  <si>
    <t>CT2675 Direct Award SOC179</t>
  </si>
  <si>
    <t>CT2675 Direct Award SOC177</t>
  </si>
  <si>
    <t>Engineering Support</t>
  </si>
  <si>
    <t xml:space="preserve">Engineering Support – Call Off to assist for emergency works and Structural Advise not available in house </t>
  </si>
  <si>
    <t>CT2675 Direct Award SOC176</t>
  </si>
  <si>
    <t>HRA Support 22_23</t>
  </si>
  <si>
    <t>HRA Support 22_23– Call Off to assist for Building Surveying for capital projects</t>
  </si>
  <si>
    <t>CT2675 Direct Award SOC170</t>
  </si>
  <si>
    <t>HRA Support</t>
  </si>
  <si>
    <t>HRA Support Call Off to assist for Building Surveying for capital projects</t>
  </si>
  <si>
    <t>CT2675 Direct Award SOC169</t>
  </si>
  <si>
    <t>CAD provision</t>
  </si>
  <si>
    <t>CAD provision Call Off to assist design and drawing service to support HRA Programme</t>
  </si>
  <si>
    <t>CT2675 Direct Award SOC168</t>
  </si>
  <si>
    <t>Adaptations support</t>
  </si>
  <si>
    <t>Adaptations support Call Off to assist design and solutions to support people to remain in their homes</t>
  </si>
  <si>
    <t>CT2675 Direct Award SO149</t>
  </si>
  <si>
    <t>Gracemount Civic Square - Mural Design and Delivery</t>
  </si>
  <si>
    <t>CT2675 Direct Award SO211</t>
  </si>
  <si>
    <t>Surveying Department - Quantity Surveying</t>
  </si>
  <si>
    <t>Surveying Department</t>
  </si>
  <si>
    <t>CT2675 Mini Comp PL1030</t>
  </si>
  <si>
    <t>Granton Lighthouse cost plan</t>
  </si>
  <si>
    <t>A cost plan to accompany a RIBA stage 0-2 report on the refurbishment of Granton Lighthouse on West Harbour Road.</t>
  </si>
  <si>
    <t>CT2675 Direct Award SOC165</t>
  </si>
  <si>
    <t>CT2675 Direct Award SOC205</t>
  </si>
  <si>
    <t>Meadowbank mixed-use development</t>
  </si>
  <si>
    <t>CT2675 Direct Award SO210</t>
  </si>
  <si>
    <t xml:space="preserve">Portlee Accommodation </t>
  </si>
  <si>
    <t>CT2675 Direct Award SOC252</t>
  </si>
  <si>
    <t>CT2675 Direct Award SOC237</t>
  </si>
  <si>
    <t>Replacement of Thorn R2L2 Lanterns</t>
  </si>
  <si>
    <t>CT2675 Direct Award SOC246</t>
  </si>
  <si>
    <t>Currie Ps – Accessible Changing Refurbishment</t>
  </si>
  <si>
    <t>CT2675 Direct Award SOC253</t>
  </si>
  <si>
    <t>Continuation of Technical Assistant Role for EESLP</t>
  </si>
  <si>
    <t>CT2675 Direct Award SOC148</t>
  </si>
  <si>
    <t>Granton Gas Holder restoration and Public Realm</t>
  </si>
  <si>
    <t>CT0627 Direct Award SOC226</t>
  </si>
  <si>
    <t>Russell Road Minor Improvement</t>
  </si>
  <si>
    <t>CT2675 Direct Award SO185</t>
  </si>
  <si>
    <t>Mechanical and Engineering Services for Housing Operations Teams</t>
  </si>
  <si>
    <t>CT2675 Direct Award SO182</t>
  </si>
  <si>
    <t>Building Surveying Services For The Housing Operations Team</t>
  </si>
  <si>
    <t>CT2675 Direct Award SOC229</t>
  </si>
  <si>
    <t>Newkirkgate Women's Centre</t>
  </si>
  <si>
    <t>CT2675 Direct Award SO180</t>
  </si>
  <si>
    <t>Cameron Toll to Bioquarter Active Travel Project</t>
  </si>
  <si>
    <t>CT2675 Mini Comp SOC162</t>
  </si>
  <si>
    <t>Granton Castle Walled Garden Repairs – Pre-Contract Services</t>
  </si>
  <si>
    <t>Lot 2 : Service Order Number Soc 162</t>
  </si>
  <si>
    <t>CT2675 Direct Award SO259</t>
  </si>
  <si>
    <t>CT2675 Direct Award SOC269</t>
  </si>
  <si>
    <t>CT2675 Direct Award SOC266 / CPT2798</t>
  </si>
  <si>
    <t>CT2675 Direct Award SOC256</t>
  </si>
  <si>
    <t>Residential building surveying services, Cowan’s Close</t>
  </si>
  <si>
    <t>Cowan’s Close</t>
  </si>
  <si>
    <t>CT2675 Direct Award SOC265</t>
  </si>
  <si>
    <t>CT2675 Direct Award SOC060</t>
  </si>
  <si>
    <t>Inch Park Masterplan</t>
  </si>
  <si>
    <t>CT2675 Direct Award SO0083</t>
  </si>
  <si>
    <t>Additional Call Off For Design Changes That Take Place During The Delivery Phase</t>
  </si>
  <si>
    <t>CT2675 Direct Award SOC189</t>
  </si>
  <si>
    <t>Quantity Surveying Services for Parkside PS GP Space</t>
  </si>
  <si>
    <t>QS Services for Parkside PS GP Space</t>
  </si>
  <si>
    <t>CT2675 Direct Award SOC213</t>
  </si>
  <si>
    <t>Landscaping Design Services for Newcraighall Mounds and Park</t>
  </si>
  <si>
    <t>CT2675 Direct Award SOC212</t>
  </si>
  <si>
    <t>Landscaping Design Services for Sheltered Housing Improvement Project, Kingsknowe Pl</t>
  </si>
  <si>
    <t>Landscaping Design Services for Sheltered Housing Landscape project</t>
  </si>
  <si>
    <t>CT2675 Direct Award SOC298</t>
  </si>
  <si>
    <t>Granton Station QS/PM Ph2</t>
  </si>
  <si>
    <t>CT2675 Direct Award SOC016</t>
  </si>
  <si>
    <t>Granton Station QS/PM Ph1</t>
  </si>
  <si>
    <t>Robinson Low Francis LLP</t>
  </si>
  <si>
    <t>CT2675 Direct Award SOC197</t>
  </si>
  <si>
    <t xml:space="preserve">Landscaping design services for West Edinburgh to inform policy planning and future planning applications </t>
  </si>
  <si>
    <t>CT2675 Direct Award SOC162</t>
  </si>
  <si>
    <t xml:space="preserve">Building Surveying Services for Granton Castle Walled Garden repairs </t>
  </si>
  <si>
    <t>Building Surveying Services for Granton Castle Walled Garden repairs</t>
  </si>
  <si>
    <t>CT2675 Direct Award SOC0062</t>
  </si>
  <si>
    <t>Inverleith Park Masterplan</t>
  </si>
  <si>
    <t>Landscape Architect services to develop plans</t>
  </si>
  <si>
    <t>CT2675 Direct Award SOC290</t>
  </si>
  <si>
    <t>Sighthill PS and EYC Feasibility</t>
  </si>
  <si>
    <t>Input to Feasibility Report</t>
  </si>
  <si>
    <t>CT2675 Direct Award SOC0113</t>
  </si>
  <si>
    <t>Parks and Greenspace Capital Programme</t>
  </si>
  <si>
    <t>Development of tool to inform Capital Programme for Parks and Greenspace Service</t>
  </si>
  <si>
    <t>CT2675 Direct Award SOC193</t>
  </si>
  <si>
    <t>Landscaping design services for Princes Street Public Realm Vision to support planning policy and guide future planning applications</t>
  </si>
  <si>
    <t>Landscaping design services for Princes Street Public Realm Vision to support planning policy and guide future planning applications.</t>
  </si>
  <si>
    <t>CT2675 Mini Comp SOC031</t>
  </si>
  <si>
    <t>CT2675 Direct Award SOC274</t>
  </si>
  <si>
    <t xml:space="preserve">Transportation Design Services for Communal Bin Review Corralling and Legal Orders </t>
  </si>
  <si>
    <t>CT2675 Direct Award SOC261</t>
  </si>
  <si>
    <t>Saunders Street Landscape Improvement Project 2022/23 - Design</t>
  </si>
  <si>
    <t>Community Consultation and design for the Greenspace around Sauders Street</t>
  </si>
  <si>
    <t>CT2675 Direct Award SOC293</t>
  </si>
  <si>
    <t>Transportation design services for Active Travel Action Plan costings for future infrastructure programmes</t>
  </si>
  <si>
    <t>CT2675 Direct Award SOC258</t>
  </si>
  <si>
    <t>Dropped Kerbs and active travel crossing improvements Phase 2</t>
  </si>
  <si>
    <t>CT2675 Direct Award SOC281</t>
  </si>
  <si>
    <t>Architect Cowgate</t>
  </si>
  <si>
    <t>Architect for Feasibility Study for Cowgate Conversion project</t>
  </si>
  <si>
    <t>CT2675 Direct Award SOC299</t>
  </si>
  <si>
    <t>Portlee Demolition CA</t>
  </si>
  <si>
    <t>Construction Administration and Project Management services for the demolition of the existing building at Portlee Day Centre (Hawkhill Avenue)</t>
  </si>
  <si>
    <t>CT2675 Direct Award SOC284</t>
  </si>
  <si>
    <t>Quantity Surveying Cowgate</t>
  </si>
  <si>
    <t>Quantity Surveying services for feasibility cost plan for Cowgate Conversion</t>
  </si>
  <si>
    <t>CT2675 Direct Award SOC280</t>
  </si>
  <si>
    <t>Transportation services for Cultins Road, Active Travel, completing Stage 2 design</t>
  </si>
  <si>
    <t>CT2675 Direct Award SOC309</t>
  </si>
  <si>
    <t>Transportation Design Services for Craigmillar Park Traffic Islands</t>
  </si>
  <si>
    <t>CT2675 Direct Award SOC167</t>
  </si>
  <si>
    <t>West Edinburgh Feasibility</t>
  </si>
  <si>
    <t>Architect to carry out feasibility study of potential housing sites in West Edinburgh</t>
  </si>
  <si>
    <t>CT2675 Direct Award SOC259</t>
  </si>
  <si>
    <t>Bus Partnership Fund - Quick Wins</t>
  </si>
  <si>
    <t>Delivery of bus priority related schemes</t>
  </si>
  <si>
    <t>CT2675 Direct Award SOC325</t>
  </si>
  <si>
    <t>Building Surveying Services for Kings Theatre dilaps schedule and costs</t>
  </si>
  <si>
    <t>Preparation of terminal schedule of dilapidations and budget costs</t>
  </si>
  <si>
    <t>CT2675 Direct Award SOC200</t>
  </si>
  <si>
    <t xml:space="preserve">Transportation design services for city speed limits consultation </t>
  </si>
  <si>
    <t>CT2675 Direct Award SOC300</t>
  </si>
  <si>
    <t xml:space="preserve">Design services, Willowbrae Sheltered Housing  </t>
  </si>
  <si>
    <t>Community Consolation and design for the resident garden areas and open spaces areas</t>
  </si>
  <si>
    <t>CT2675 Direct Award SOC190</t>
  </si>
  <si>
    <t>Stenhouse Bin Nest Installation Phase 2 Project 2023/24</t>
  </si>
  <si>
    <t>Community Consolation and design for phase two of the bin nest installation</t>
  </si>
  <si>
    <t>CT2675 Direct Award SOC270</t>
  </si>
  <si>
    <t>Laichfield Landscape Improvements Phase 2 Project 2022/23</t>
  </si>
  <si>
    <t>Community Consolation and design for phase 2 of the Landscape improvement works</t>
  </si>
  <si>
    <t>CT2675 Direct Award SOC315</t>
  </si>
  <si>
    <t>ATTP Bid</t>
  </si>
  <si>
    <t>Transportation Services for Active Travel Transformation Programme Bid</t>
  </si>
  <si>
    <t>CT2675 Direct Award SOC311</t>
  </si>
  <si>
    <t>Pilot Mobility Hub Feasibility Study and Outline Business Case</t>
  </si>
  <si>
    <t>Transport planning feasibility services for 3 mobility hub pilot projects</t>
  </si>
  <si>
    <t>CT2675 Direct Award SOC314</t>
  </si>
  <si>
    <t>West Edinburgh Development Framework and Strategic Masterplan.</t>
  </si>
  <si>
    <t>CT2675 Direct Award SOC316</t>
  </si>
  <si>
    <t>Programme management &amp; project delivery support services,  long term void properties</t>
  </si>
  <si>
    <t>Lot 1 Project Management Services SOC 316 - Long Term Voids - Programme Management &amp; Project Delivery Support</t>
  </si>
  <si>
    <t>CT2675 Mini Comp SOC341</t>
  </si>
  <si>
    <t>Granton Core Path – topographical survey</t>
  </si>
  <si>
    <t>Production of a topographical survey for the newly-upgraded Granton core path.</t>
  </si>
  <si>
    <t>CT2675 Direct Award SOC289</t>
  </si>
  <si>
    <t>CT2675 Direct Award SOC310</t>
  </si>
  <si>
    <t>Structural and civil engineering services, Colinton Mains</t>
  </si>
  <si>
    <t xml:space="preserve">Structural and Civil Engineering Services </t>
  </si>
  <si>
    <t>CT2675 Direct Award SOC313</t>
  </si>
  <si>
    <t xml:space="preserve">Landscaping design services, City Wide </t>
  </si>
  <si>
    <t xml:space="preserve">Landscaping design services for City Wide Green blue Infrastructure to inform policy planning and future planning applications </t>
  </si>
  <si>
    <t>CT2675 Direct Award SOC227</t>
  </si>
  <si>
    <t>Fillyside Road Crossing &amp; Active Travel Improvements</t>
  </si>
  <si>
    <t>CT2675 Direct Award SOC312</t>
  </si>
  <si>
    <t>Orchard Park and Inverleith Park</t>
  </si>
  <si>
    <t xml:space="preserve">Landscaping design services for Orchard Park and Inverleith Park to inform policy planning and future planning applications </t>
  </si>
  <si>
    <t>CT2675 Direct Award SOC339</t>
  </si>
  <si>
    <t xml:space="preserve">Craigmillar West Shop Fronts and Housing Study </t>
  </si>
  <si>
    <t>Shop Front code and capacity study</t>
  </si>
  <si>
    <t>CT2675 Direct Award SOC0355</t>
  </si>
  <si>
    <t xml:space="preserve">Edinburgh Home Demonstrator </t>
  </si>
  <si>
    <t>Architect for EHD Pilot 3 Feasibility</t>
  </si>
  <si>
    <t>ATTP - Transportation Services for Active Travel Transformation Programme Bid</t>
  </si>
  <si>
    <t>ATAP Costing</t>
  </si>
  <si>
    <t xml:space="preserve">The commission will be to support the ATAP delivery team to apply costings, per meter or unit rates for specific scenarios, to predict the costs for the priorities and projects which will emerge from the forthcoming infrastructure programme, and to allow the council to understand their spend profile for active travel across the lifecycle of the action plan. </t>
  </si>
  <si>
    <t>CT2675 Direct Award SOC342</t>
  </si>
  <si>
    <t xml:space="preserve">Residential condition survey, Cortleferry </t>
  </si>
  <si>
    <t>Building condition survey to bring property up to SHQS/future proofing works</t>
  </si>
  <si>
    <t>CT2675 Direct Award SOC357</t>
  </si>
  <si>
    <t>Craigmillar West Shop Fronts and Housing Study</t>
  </si>
  <si>
    <t>Quantity Surveyor for Shop Front code and capacity study project</t>
  </si>
  <si>
    <t>CT2675 Direct Award SOC295</t>
  </si>
  <si>
    <t>Programme Management &amp; Project Delivery Support for HRA Programme 22.24</t>
  </si>
  <si>
    <t>Lot 2 - Building Surveying Services, 3 blocks Bingham Way &amp; 1 at Harvesters Way</t>
  </si>
  <si>
    <t>CT2675 Direct Award SOC296</t>
  </si>
  <si>
    <t>Programme Management &amp; Project Delivery Support for HRA Programme 22.25</t>
  </si>
  <si>
    <t>CT2675 Direct Award SOC305</t>
  </si>
  <si>
    <t>Programme Management &amp; Project Delivery Support for HRA Programme 22.26</t>
  </si>
  <si>
    <t>CT2675 Direct Award SOC306</t>
  </si>
  <si>
    <t>Programme Management &amp; Project Delivery Support for HRA Programme 22.27</t>
  </si>
  <si>
    <t>Lot 3 - Quantity Surveying Services, 3 blocks Bingham Way &amp; 1 at Harvesters Way</t>
  </si>
  <si>
    <t>CT2675 Direct Award SOC307</t>
  </si>
  <si>
    <t>Programme Management &amp; Project Delivery Support for HRA Programme 22.28</t>
  </si>
  <si>
    <t>CT2675 Direct Award SOC308</t>
  </si>
  <si>
    <t>Programme Management &amp; Project Delivery Support for HRA Programme 22.29</t>
  </si>
  <si>
    <t>CT2675 Direct Award SOC326</t>
  </si>
  <si>
    <t>Building surveying services, Magdalene/Bingham/Christians (22/23)</t>
  </si>
  <si>
    <t>Area Based Regeneration – Magdalene, Bingham, and Christians - Building Surveying</t>
  </si>
  <si>
    <t>CT2675 Direct Award SOC329</t>
  </si>
  <si>
    <t>Mechanical and electrical building  services, Magdalene/Bingham/Christians (22/26)</t>
  </si>
  <si>
    <t>Area Based Regeneration – Magdalene, Bingham and Christians - M&amp;E Services</t>
  </si>
  <si>
    <t>CT2675 Direct Award SOC331</t>
  </si>
  <si>
    <t>Programme management &amp; project delivery support services, Harvesters Way/Bingham (22/28)</t>
  </si>
  <si>
    <t>Area based regeneration - Harvesters Way &amp; Bingham</t>
  </si>
  <si>
    <t>CT2675 Direct Award SOC0369</t>
  </si>
  <si>
    <t>Engineer EHD Pilot 3</t>
  </si>
  <si>
    <t>Engineer for EHD Pilot 3 - Structural and M&amp;E Services</t>
  </si>
  <si>
    <t>CT2675 Direct Award SOC337</t>
  </si>
  <si>
    <t>Landscape design services, Craigleith: Green Blue Neighbourhood Stage 2</t>
  </si>
  <si>
    <t xml:space="preserve">Landscaping design services for Craigleith: Green Blue Neighbourhood Stage 2, to inform policy planning and future planning applications </t>
  </si>
  <si>
    <t>CT2675 Direct Award SOC320</t>
  </si>
  <si>
    <t>Travelling Safely Monitoring</t>
  </si>
  <si>
    <t>Monitoring programme for Travelling Safely active travel schemes</t>
  </si>
  <si>
    <t>CT2675 Direct Award SOC345</t>
  </si>
  <si>
    <t xml:space="preserve">Castlegreen &amp; North Merchiston Care Homes – Priced Terminal Schedule of Dilapidations </t>
  </si>
  <si>
    <t>CT2675 Direct Award SOC267</t>
  </si>
  <si>
    <t xml:space="preserve">Transportation Design Services For 40Mph Speed Limit Reduction </t>
  </si>
  <si>
    <t>CT2675 Direct Award SOC359</t>
  </si>
  <si>
    <t>Park Lighting Guidance</t>
  </si>
  <si>
    <t>Technical park lighting guidance document.</t>
  </si>
  <si>
    <t>CT2675 Direct Award SOC340</t>
  </si>
  <si>
    <t>Roseburn to Union Canal - Quantity Surveying Services</t>
  </si>
  <si>
    <t xml:space="preserve">Quantity surveying consultancy services </t>
  </si>
  <si>
    <t>CT2675 Mini Comp SOC283</t>
  </si>
  <si>
    <t>Transportation strategic services for Aleo Reform Implementation mini comp for Trams</t>
  </si>
  <si>
    <t>CT2675 Direct Award SOC367</t>
  </si>
  <si>
    <t>West Edinburgh Ecological Appraisal and Roofscape Study.</t>
  </si>
  <si>
    <t xml:space="preserve">Landscaping design and Ecological services for West Edinburgh to inform policy planning and future planning applications </t>
  </si>
  <si>
    <t>CT2675 Direct Award SOC192</t>
  </si>
  <si>
    <t>Transportation design services for Meadows to George St Active Travel project</t>
  </si>
  <si>
    <t>Risk Management and Quantitative Risk Assessment Services</t>
  </si>
  <si>
    <t>CT2675 Direct Award SOC191</t>
  </si>
  <si>
    <t xml:space="preserve">Transportation design services for West Edinburgh Link Active Travel project </t>
  </si>
  <si>
    <t>CT2675 Direct Award SOC327</t>
  </si>
  <si>
    <t>Quantity surveying services, Magdalene/Bingham/Christians (23/24)</t>
  </si>
  <si>
    <t>Area Based Regeneration – Magdalene, Bingham and Christians - QS</t>
  </si>
  <si>
    <t>CT2675 Direct Award SOC348</t>
  </si>
  <si>
    <t>Edinburgh Home Demonstrator - Typology Update</t>
  </si>
  <si>
    <t xml:space="preserve">Architect services for typology update for Edinburgh Home Demonstrator (EHD) project) </t>
  </si>
  <si>
    <t>CT2675 Direct Award SOC372</t>
  </si>
  <si>
    <t>Gorgie Dalry 20 Minute Neighbourhood: Stage 1-2</t>
  </si>
  <si>
    <t>Placemaking and Mobility consultancy services</t>
  </si>
  <si>
    <t>CT2675 Direct Award SOC388</t>
  </si>
  <si>
    <t>Net Zero Carbon Policy</t>
  </si>
  <si>
    <t>Project Manager to develop a new Net Zero Carbon Policy</t>
  </si>
  <si>
    <t>CT2675 Direct Award SOC330</t>
  </si>
  <si>
    <t>Programme Management &amp; Project Delivery Support for HRA Programme 22/27</t>
  </si>
  <si>
    <t xml:space="preserve">Area Based Regeneration – Magdalene, Bingham and Christians - Structural Engineering Services </t>
  </si>
  <si>
    <t>CT2675 Direct Award SOC332</t>
  </si>
  <si>
    <t>Programme Management &amp; Project Delivery Support for HRA Programme 22/29</t>
  </si>
  <si>
    <t xml:space="preserve">Structural Services for the following projects: -       14 &amp;16 Bingham Way and 15 Bingham Medway, Edinburgh Assessment of Structure for EESHH2 &amp; New Roof Structures and Wall Infills Provision of Structural Engineering Services </t>
  </si>
  <si>
    <t>CT2675 Direct Award SOC0356</t>
  </si>
  <si>
    <t xml:space="preserve">West Town Feasibility </t>
  </si>
  <si>
    <t>Architect for West Town Feasibility</t>
  </si>
  <si>
    <t>CT2675 Direct Award SOC379</t>
  </si>
  <si>
    <t>Landscape architect design services, Linking Leith's Parks/</t>
  </si>
  <si>
    <t>Landscape Architect Services for projects in Leith</t>
  </si>
  <si>
    <t>CT2675 Direct Award SOC361</t>
  </si>
  <si>
    <t>Bridges review - ETL / CEC assets</t>
  </si>
  <si>
    <t>Review of reinstatement valuations for the assets operated by ETL</t>
  </si>
  <si>
    <t>CT2675 Direct Award HP0572</t>
  </si>
  <si>
    <t>Northfield Drive and Grove Environmental improvements</t>
  </si>
  <si>
    <t>Additional value for professional services</t>
  </si>
  <si>
    <t>CT2675 Direct Award SOC354</t>
  </si>
  <si>
    <t>Niddrie Mains Road and High Street - Project management services</t>
  </si>
  <si>
    <t>Project management services for stages 1-2 concept design of Niddrie Mains Road and High Street; 43 weeks</t>
  </si>
  <si>
    <t>CT2675 Direct Award SOC224</t>
  </si>
  <si>
    <t>Niddrie Mains Road and High Street - Design services</t>
  </si>
  <si>
    <t>Design services for stages 0-2 concept design of Niddrie Mains Road and High Street; 43 weeks</t>
  </si>
  <si>
    <t>CT2675 Direct Award SOC347</t>
  </si>
  <si>
    <t>Niddrie Mains Road and High Street - Quantity Surveying and Principal Designer services</t>
  </si>
  <si>
    <t>Quantity Surveying and Principal Designer services for stages 1-2 concept design of Niddrie Mains Road and High Street; 43 weeks</t>
  </si>
  <si>
    <t>CT2675 Direct Award SOC393</t>
  </si>
  <si>
    <t>Contract management services, Granton Medway</t>
  </si>
  <si>
    <t>Contract Management of Whole House Retrofit Project, Granton Medway</t>
  </si>
  <si>
    <t>CT2675 Direct Award SOC346</t>
  </si>
  <si>
    <t>Portobello Town Centre: Stage 0-1</t>
  </si>
  <si>
    <t xml:space="preserve">Landscape architecture and transport planning data collection and street design optioneering </t>
  </si>
  <si>
    <t>CT2675 Direct Award SOC403</t>
  </si>
  <si>
    <t>Quantity surveying and Project Management services , Roseburn to Union Canal</t>
  </si>
  <si>
    <t>CT2675 Direct Award SOC153</t>
  </si>
  <si>
    <t>Quantity Surveying - Professional Services Framework</t>
  </si>
  <si>
    <t>CT2675 Direct Award SOC374</t>
  </si>
  <si>
    <t>Project management services, Linksview.Cables Wynd redevelopment</t>
  </si>
  <si>
    <t>PM services for Linksview &amp; Cables Wynd redevelopment.</t>
  </si>
  <si>
    <t>CT2675 Direct Award SOC368</t>
  </si>
  <si>
    <t>Old Town Streets</t>
  </si>
  <si>
    <t>Project Management, design, and community engagement support</t>
  </si>
  <si>
    <t>CT2675 Direct Award SOC370</t>
  </si>
  <si>
    <t>Lothian Road Boulevard</t>
  </si>
  <si>
    <t>CT2675 Direct Award SOC127</t>
  </si>
  <si>
    <t>Hillesland Park - Hard and Soft Landscaping - Design</t>
  </si>
  <si>
    <t>Community Consolation and design for hard and Soft landscaping around the high rise blocks</t>
  </si>
  <si>
    <t>CT2675 Direct Award SOC382</t>
  </si>
  <si>
    <t>Road Safety Audits, Batch 56</t>
  </si>
  <si>
    <t>CT2675 Direct Award SOC377</t>
  </si>
  <si>
    <t>Meadows to George Street Active Travel Project</t>
  </si>
  <si>
    <t>Project Management Consultancy Service</t>
  </si>
  <si>
    <t>CT2675 Direct Award SOC404</t>
  </si>
  <si>
    <t>CT2675 Direct Award SOC378</t>
  </si>
  <si>
    <t>West Edinburgh Link Active Travel Project</t>
  </si>
  <si>
    <t>CT2675 Direct Award SOC405</t>
  </si>
  <si>
    <t>CT2675 Direct Award SOC412</t>
  </si>
  <si>
    <t>Transportation Services for Delivery plan for Active Travel Behaviour Change Programme</t>
  </si>
  <si>
    <t>Transportation services for Development of a delivery plan for the ATAP behaviour change strategy setting out the who, what and when for each action of strategy including setting out a business case for the recruitment of an internal team to take forward the actions.</t>
  </si>
  <si>
    <t>CT2675 Direct Award SOC335</t>
  </si>
  <si>
    <t xml:space="preserve">Peffer Place Wider Industrial Estate </t>
  </si>
  <si>
    <t>Masterplanning exercise for Peffer Place area</t>
  </si>
  <si>
    <t>CT2675 Direct Award SOC433</t>
  </si>
  <si>
    <t>Small Sites Investigation</t>
  </si>
  <si>
    <t>Building Surveyor services at Small Sites investigation</t>
  </si>
  <si>
    <t>CT2675 Direct Award SOC420</t>
  </si>
  <si>
    <t>Professional Services, Peffer Place Industrial Units/</t>
  </si>
  <si>
    <t>Peffer Place Industrial Units</t>
  </si>
  <si>
    <t>CT2675 Direct Award SOC421</t>
  </si>
  <si>
    <t>South House Square - Landscape redevelopment consultation and design Project 2022/23</t>
  </si>
  <si>
    <t>CT2675 Direct Award SOC360</t>
  </si>
  <si>
    <t>Quantity Surveying Services for the Granton Gas Holder Restoration</t>
  </si>
  <si>
    <t>QS, employers agent and contract administrator for restoration of Granton Gas holder starting January 2023</t>
  </si>
  <si>
    <t>Quantity surveying services, Granton Gas Holder</t>
  </si>
  <si>
    <t>CT2675 Direct Award SOC410</t>
  </si>
  <si>
    <t>Transport design services for Marchmont to Blackford active travel project</t>
  </si>
  <si>
    <t>Design services for project to improve provision for cyclists and pedestrians along main roads between Marchmont Rd/ and Blackford Ave/, in the form of an initial sub-stage that will facilitate full development of Stages 3 and 4/</t>
  </si>
  <si>
    <t>CT2675 Direct Award SOC356</t>
  </si>
  <si>
    <t>Housing feasibility survey, Edinburgh Park/</t>
  </si>
  <si>
    <t>Housing site feasibility study</t>
  </si>
  <si>
    <t>CT2675 Direct Award SOC416</t>
  </si>
  <si>
    <t>West Town Phase 1A Feasibility Cost Analysis</t>
  </si>
  <si>
    <t>Quantity Surveyor to provide a Feasibility Cost Analysis (RIBA Stage 0-1) for Phase 1A of the West Town project</t>
  </si>
  <si>
    <t>CT2675 Direct Award SOC414</t>
  </si>
  <si>
    <t>City Centre Transformation</t>
  </si>
  <si>
    <t xml:space="preserve">Transportation Design Services Support to develop and produce City Centre Transformation Operations Plan </t>
  </si>
  <si>
    <t>CT2675 Direct Award SOC413</t>
  </si>
  <si>
    <t xml:space="preserve">Project Management Services to support design of City Centre Transformation Plan </t>
  </si>
  <si>
    <t>CT2675 Mini Comp SOC439</t>
  </si>
  <si>
    <t>Granton Waterfront Skills Audit</t>
  </si>
  <si>
    <t>Skills Audit for the Granton Waterfront H&amp;PP project</t>
  </si>
  <si>
    <t>CT2675 Direct Award SOC464</t>
  </si>
  <si>
    <t>Building surveying services, Lochend Road South/Lochend Drive/Lochend Gardens</t>
  </si>
  <si>
    <t xml:space="preserve">Carry out condition surveys to all blocks/low rise tenement as in the scope of works in Lochend &amp; Restalrig Phase 07-09 (Lochend Road South, Lochend Drive, Lochend Gardens ) </t>
  </si>
  <si>
    <t>CT2675 Mini Comp SOC436</t>
  </si>
  <si>
    <t>Granton Waterfront – Materials audit</t>
  </si>
  <si>
    <t>Materials Audit for the Granton Waterfront H&amp;PP project</t>
  </si>
  <si>
    <t>CT2675 Direct Award SOC438</t>
  </si>
  <si>
    <t>Replacement Western Hailes HS - Gateway Review</t>
  </si>
  <si>
    <t>Gateway Review Service for Wester Hailes HS</t>
  </si>
  <si>
    <t>CT2675 Direct Award SOC395</t>
  </si>
  <si>
    <t>Structural services for Central Library survey</t>
  </si>
  <si>
    <t>CT2675 Direct Award SOC390</t>
  </si>
  <si>
    <t>Queensferry Primary School Renovation</t>
  </si>
  <si>
    <t>CT2675 Direct Award SOC389</t>
  </si>
  <si>
    <t>CT2675 Direct Award SOC432</t>
  </si>
  <si>
    <t>CT2675 Direct Award SOC254</t>
  </si>
  <si>
    <t>Quantity surveying services, Coatfield Lane/</t>
  </si>
  <si>
    <t xml:space="preserve">Coatfield Lane Quantity Surveying services </t>
  </si>
  <si>
    <t>CT2675 Direct Award SOC470</t>
  </si>
  <si>
    <t>Architectural services for consultation process around city for Towards West Edinburgh consultation</t>
  </si>
  <si>
    <t>CT2675 Mini Comp SOC437</t>
  </si>
  <si>
    <t xml:space="preserve">Architectural design support for Granton Waterfront </t>
  </si>
  <si>
    <t>CT2675 Direct Award SOC380</t>
  </si>
  <si>
    <t>Arboretum Place Stage 2 Design works</t>
  </si>
  <si>
    <t>CT2675 Direct Award SOC483</t>
  </si>
  <si>
    <t>RAAC (Reinforced Autoclaved Aerated Concrete) Phase 2 Surveys 2023</t>
  </si>
  <si>
    <t>CT2675 Direct Award SOC401</t>
  </si>
  <si>
    <t>MTIS - L&amp;R Structural Ad Hoc</t>
  </si>
  <si>
    <t>Ad hoc work for any unforeseen works required of the Structural Engineers e.g. amendment to building warrants, follow up visits to ensure construction matches drawings etc.</t>
  </si>
  <si>
    <t>CT2675 Direct Award SOC 452</t>
  </si>
  <si>
    <t>Programme management &amp; project delivery support services, Gas Contract.</t>
  </si>
  <si>
    <t>Gas Contract - Programme Management &amp; Project Delivery Support</t>
  </si>
  <si>
    <t>CT2675 Direct Award SOC 352</t>
  </si>
  <si>
    <t>CT2675 Direct Award SOC352</t>
  </si>
  <si>
    <t xml:space="preserve">Gas Call Contract - Programme Management &amp; Project Delivery Support </t>
  </si>
  <si>
    <t>Project Management, Contract Administration, Quantity surveying, principal designer and gas heating replacement quality control for the Gas Boiler Replacement (WEST)</t>
  </si>
  <si>
    <t>CT2675 Direct Award SOC452</t>
  </si>
  <si>
    <t>Programme Management &amp; Project Delivery Support for HRA programme 23/24 (GAS CONTRACT 23/24 WEST)</t>
  </si>
  <si>
    <t>CT2675 Direct Award SOC453</t>
  </si>
  <si>
    <t>Programme Management &amp; Project Delivery Support for HRA programme 23/24 (GAS CONTRACT 23/24 EAST)</t>
  </si>
  <si>
    <t>Project Management, Contract Administration, Quantity surveying, principal designer and gas heating replacement quality control for the Gas Boiler Replacement - East</t>
  </si>
  <si>
    <t>CT2675 Direct Award SOC426</t>
  </si>
  <si>
    <t>Independent Building Survey – Post EWI Works</t>
  </si>
  <si>
    <t xml:space="preserve">The scope is to attend the 2 blocks and prepare a condition survey of the 2 mixed tenure blocks to determine current condition and recommendation for repairs and improvement </t>
  </si>
  <si>
    <t>CT2675 Direct Award SOC449</t>
  </si>
  <si>
    <t>National Cycle Network Improvements</t>
  </si>
  <si>
    <t>CT2675 Direct Award SOC458</t>
  </si>
  <si>
    <t>Leith Links Activity Hub</t>
  </si>
  <si>
    <t>Design Services for project in Leith Links</t>
  </si>
  <si>
    <t>CT2675 Direct Award SOC492</t>
  </si>
  <si>
    <t>Architectural services, Currie Community High School</t>
  </si>
  <si>
    <t>Retained quality role for Currie Community High School</t>
  </si>
  <si>
    <t>CT2675 Direct Award SOC126</t>
  </si>
  <si>
    <t>Edinburgh Sustainable Water Guidance Factsheets: Project Extension</t>
  </si>
  <si>
    <t>Landscape Design Services</t>
  </si>
  <si>
    <t>CT2675 Mini Comp SOC445</t>
  </si>
  <si>
    <t>Design services, Queensferry walking and cycling improvements</t>
  </si>
  <si>
    <t>Production of developed and technical design for various LDPAP transport actions in Queensferry related to a west to east route and routes towards the town centre/ Includes development of a linear park/ active travel route on alignment of former Builyeon Road</t>
  </si>
  <si>
    <t>CT2675 Mini Comp SOC447</t>
  </si>
  <si>
    <t>Design services, Leith Connections: Hawthornvale to Seafield</t>
  </si>
  <si>
    <t>Production of developed and technical design for various LDPAP transport actions to create an active travel route and associated junction and public realm improvements between Hawthornvale Path and Seafield Street/</t>
  </si>
  <si>
    <t>CT2675 Direct Award SOC474</t>
  </si>
  <si>
    <t>Communal Bin Review Bin Indents</t>
  </si>
  <si>
    <t>CT2675 Direct Award SOC495</t>
  </si>
  <si>
    <t>Architectural Services, New Maybury Primary School.</t>
  </si>
  <si>
    <t>Retained quality role for architectural services</t>
  </si>
  <si>
    <t>CT2675 Direct Award SOC484</t>
  </si>
  <si>
    <t>Project Management Services for Hard FM Asbestos Management</t>
  </si>
  <si>
    <t xml:space="preserve">PM Services for Hard FM Asbestos Management </t>
  </si>
  <si>
    <t>CT2675 Direct Award SOC516</t>
  </si>
  <si>
    <t xml:space="preserve">Quantity surveying services, New Granton Waterfront Primary School and Nursery </t>
  </si>
  <si>
    <t>CT2675 Direct Award SOC479</t>
  </si>
  <si>
    <t>MTIS - L&amp;R Phase 12-13 Building Condition Surveys</t>
  </si>
  <si>
    <t xml:space="preserve">Carry out condition surveys to all blocks.low rise tenement as in the scope of works in Lochend &amp; Restalrig Phase 12.13 (Hawkkhill Avenue, Lochend Park &amp; Lochend Road ) </t>
  </si>
  <si>
    <t>CT2675 Direct Award SOC387</t>
  </si>
  <si>
    <t>Quantity surveying services, St Catherines Primary School</t>
  </si>
  <si>
    <t>QS services to end of RIBA stage 1</t>
  </si>
  <si>
    <t>CT2675 Direct Award SOC506</t>
  </si>
  <si>
    <t>Edinburgh Home Demonstrator Capital and Whole Life Cost Analysis</t>
  </si>
  <si>
    <t>QS analysis of house types for EHD programme</t>
  </si>
  <si>
    <t>CT2675 Direct Award SOC539</t>
  </si>
  <si>
    <t>Transportation design services for developing new guidance under the topic of public safety</t>
  </si>
  <si>
    <t>CT2675 Direct Award SOC540</t>
  </si>
  <si>
    <t>Transportation design services for developing new guidance under the topic of carriageway widths and junctions</t>
  </si>
  <si>
    <t>CT2675 Direct Award SOC423</t>
  </si>
  <si>
    <t>ESDG - Amendments and Updates</t>
  </si>
  <si>
    <t>Transportation services for amendments to drafts ESDG factsheets</t>
  </si>
  <si>
    <t>CT2675 Direct Award SOC523</t>
  </si>
  <si>
    <t>Design Services, Surface Water, Craigleith</t>
  </si>
  <si>
    <t>CT2675 Direct Award SOC507</t>
  </si>
  <si>
    <t>Landscape design services, Ecosystem Services Metrics Programme</t>
  </si>
  <si>
    <t>Landscaping Design Services For Edinburgh's New Gardens Programme – Ecosystem Services Metrics</t>
  </si>
  <si>
    <t>CT2675 Direct Award SOC515</t>
  </si>
  <si>
    <t>RAAC (Reinforced Autoclaved Aerated Concrete) Advise to Low Rise Housing Stock and Call Off Contract in connection with Housing Revenue Account Works</t>
  </si>
  <si>
    <t>Engineering Support - RAAC (Reinforced Autoclaved Aerated Concrete) Advise to Low Rise Housing Stock and Call Off Contract in connection with Housing Revenue Account Works</t>
  </si>
  <si>
    <t>CT2675 Direct Award SOC422</t>
  </si>
  <si>
    <t>Professional Services, Queensferry Primary School/</t>
  </si>
  <si>
    <t>CT2675 Direct Award SOC465</t>
  </si>
  <si>
    <t>CT2675 Direct Award SOC428</t>
  </si>
  <si>
    <t>Landscape Redevelopment Design Project 2023</t>
  </si>
  <si>
    <t>CT2675 Direct Award SOC429</t>
  </si>
  <si>
    <t>Landscape Improvement - Design Project 2023</t>
  </si>
  <si>
    <t>Boswell Drive - Environmental Park Improvements</t>
  </si>
  <si>
    <t>Consolation Only</t>
  </si>
  <si>
    <t>CT2675 Mini Comp HP0606C</t>
  </si>
  <si>
    <t>Professional services, Whole House Retrofit</t>
  </si>
  <si>
    <t>Whole House Retrofit Phase 1</t>
  </si>
  <si>
    <t>A C Whyte and Co Ltd</t>
  </si>
  <si>
    <t>CT2675 Direct Award SOC496</t>
  </si>
  <si>
    <t>MTIS - L&amp;R Phase 17-18 Building Condition Surveys</t>
  </si>
  <si>
    <t xml:space="preserve">Carry out condition surveys to all blocks/low rise tenement as in the scope of works in Lochend &amp; Restalrig Phase 17-18 (Sleigh Drive, Lochend Square, Lochend Avenue &amp; Restalrig Road South) </t>
  </si>
  <si>
    <t>CT2675 Direct Award SOC427</t>
  </si>
  <si>
    <t>Structural Support - HP777A – Granton Medway WHR, 13 Blocks</t>
  </si>
  <si>
    <t>CT2675 Direct Award SOC498</t>
  </si>
  <si>
    <t>Multi Disciplinary at Coatfield Lane</t>
  </si>
  <si>
    <t>Archaeology Excavations and reporting at Coatfield Lane</t>
  </si>
  <si>
    <t>CT2675 Direct Award SOC563</t>
  </si>
  <si>
    <t>Calder Gardens Structural Engineer Survey</t>
  </si>
  <si>
    <t>Structural Engineer survey and report at Calder Gardens</t>
  </si>
  <si>
    <t>CT2675 Direct Award SOC457</t>
  </si>
  <si>
    <t xml:space="preserve">Quantity surveying services for Niddrie Mill Primary School, Early Years and Nursery for new facility options costings and report </t>
  </si>
  <si>
    <t>CT2675 Direct Award SOC500</t>
  </si>
  <si>
    <t>Professional services, communal waste installation and landscape improvement/</t>
  </si>
  <si>
    <t>Communal Waste installation and Landscape Improvement</t>
  </si>
  <si>
    <t>CT2675 Direct Award SOC562</t>
  </si>
  <si>
    <t>Transportation services, Bus Priority Projects</t>
  </si>
  <si>
    <t>Appraisal and modelling works related to bus priority</t>
  </si>
  <si>
    <t>CT2675 Direct Award SOC499</t>
  </si>
  <si>
    <t>Building Surveying Services for MTIS - L&amp;R Phase 20-23 Building Condition Surveys</t>
  </si>
  <si>
    <t>Carry out condition surveys to all blocks/low rise tenement as in the scope of works in Lochend &amp; Restalrig Phase 20:- 1-10 Restalrig Crescent, Phase 22 :- 3-13 &amp; 2-22 Restalrig Circus, Phase 23:- 112-124 Restalrig Road &amp; 167-191 Restalrig Road &amp; 1A Restalrig Crescent</t>
  </si>
  <si>
    <t>CT2675 Direct Award SOC573</t>
  </si>
  <si>
    <t>Residential Architectural Services - EHD House Type Review (HfVN)</t>
  </si>
  <si>
    <t>ABC (Architect) to complete a review of the EHD House Types with regard to Housing for Varying Needs (HfVN) standards</t>
  </si>
  <si>
    <t>CT2675 Direct Award SOC572</t>
  </si>
  <si>
    <t>Building Surveying Services for Remaining Small Sites Survey Programme- roof and damp surveys and reports</t>
  </si>
  <si>
    <t>Roof and Damp Surveys with reports on findings</t>
  </si>
  <si>
    <t>CT2675 Direct Award SOC537</t>
  </si>
  <si>
    <t>Building Surveying Services for 1 to 16 Hill Court &amp; 20 to 25 West Terrace, South Queensferry</t>
  </si>
  <si>
    <t>Building Survey</t>
  </si>
  <si>
    <t>CT2675 Direct Award SOC544</t>
  </si>
  <si>
    <t>Vehicle Dynamic Services for Surroundings of Kings Theatre Development</t>
  </si>
  <si>
    <t>CT2675 Direct Award SOC478</t>
  </si>
  <si>
    <t>Western Villages - Insurance reinstatement valuation</t>
  </si>
  <si>
    <t>Quantity Surveying Services for insurance reinstatement values at Western Villages</t>
  </si>
  <si>
    <t>CT2675 Direct Award SOC486</t>
  </si>
  <si>
    <t>Mechanical and electrical services, Blackford Roads Depot</t>
  </si>
  <si>
    <t>M&amp;E consultant for 102 weeks on project at Blackford Roads Depot</t>
  </si>
  <si>
    <t>CT2675 Direct Award SOC487</t>
  </si>
  <si>
    <t>Structural and civil engineering services, Blackford Roads Depot</t>
  </si>
  <si>
    <t>SE.CE consultant for 106 weeks on project at Blackford Roads Depot</t>
  </si>
  <si>
    <t>CT2675 Direct Award SOC488 . CPT2812</t>
  </si>
  <si>
    <t>Quantity surveying services, Blackford Roads Depot</t>
  </si>
  <si>
    <t>QS consultant for 104 weeks on project at Blackford Roads Depot</t>
  </si>
  <si>
    <t>CT2675 Direct Award SOC554</t>
  </si>
  <si>
    <t>Multi-disciplinary professional services, Portobello Town Centre</t>
  </si>
  <si>
    <t xml:space="preserve">Landscape architecture, transport planning and engineering street design services </t>
  </si>
  <si>
    <t>CT2675 Direct Award SOC425</t>
  </si>
  <si>
    <t>Condition Survey of Lifts Coillesdene House and remedial proposals HP0805</t>
  </si>
  <si>
    <t>CT2675 Direct Award SOC580 / CPT2807</t>
  </si>
  <si>
    <t>Liberton Nursery Retrofit</t>
  </si>
  <si>
    <t>Additional Structural Engineer services</t>
  </si>
  <si>
    <t>CT2675 Direct Award SOC407</t>
  </si>
  <si>
    <t>Climate Adaptation Economic Assessment - Initial Phases</t>
  </si>
  <si>
    <t>Scoping phase and stage 1 development of an economic and opportunity assessment for Edinburgh, looking at the economic challenges and benefits of adapting the city to the impacts of climate change against business as usual/taking no action.</t>
  </si>
  <si>
    <t>CT2675 Direct Award HP0847.SO513</t>
  </si>
  <si>
    <t>Niddrie Phase 1 (Post Contract Services Continuation)</t>
  </si>
  <si>
    <t>For post contract management services for Niddrie Phase 1</t>
  </si>
  <si>
    <t>CT2675 Direct Award HP804.SOC425</t>
  </si>
  <si>
    <t>Building surveying services, Southside Grove.</t>
  </si>
  <si>
    <t>Building Surveying Services to survey 2no block of flats</t>
  </si>
  <si>
    <t>CT2675 Direct Award SOC417</t>
  </si>
  <si>
    <t>ATAP Business Case</t>
  </si>
  <si>
    <t>Transportation Services - for a Business Plan to move forward the delivery of the new Active Travel Action Plan/</t>
  </si>
  <si>
    <t>CT2675 Direct Award SOC444</t>
  </si>
  <si>
    <t xml:space="preserve">Fire Engineering Services - Fire engineer report for Bonnington Rd </t>
  </si>
  <si>
    <t>CT2675 Direct Award SOC570</t>
  </si>
  <si>
    <t>Edinburgh Bowling Greens</t>
  </si>
  <si>
    <t>Design Services for repurposing bowling greens</t>
  </si>
  <si>
    <t>CT2675 Direct Award SOC535</t>
  </si>
  <si>
    <t>MTIS Gas Audit Commission Westerhailes</t>
  </si>
  <si>
    <t>Building surveying services at Westerhailes MTIS for estimated 10 weeks</t>
  </si>
  <si>
    <t>CT2675 Direct Award SOC578</t>
  </si>
  <si>
    <t>Public realm design services, Drylaw Shopping Centre/</t>
  </si>
  <si>
    <t>Designs for an upgrade of the public realm at Drylaw Shopping Centre/</t>
  </si>
  <si>
    <t>CT2675 Direct Award SOC550 . CPT2799</t>
  </si>
  <si>
    <t>Quantity surveying, design and contract administration services, Colinton Primary School</t>
  </si>
  <si>
    <t>Quantity surveying, Contract administration and Principle designer duties</t>
  </si>
  <si>
    <t>CT2675 Direct Award SOC553 . CPT2801</t>
  </si>
  <si>
    <t>Quantity surveying, design and contract administration services, Pentland Primary School</t>
  </si>
  <si>
    <t>CT2675 Direct Award SOC555</t>
  </si>
  <si>
    <t>Structural engineering services, Colinton Primary School</t>
  </si>
  <si>
    <t>Structural engineering design services</t>
  </si>
  <si>
    <t>CT2675 Direct Award SOC556</t>
  </si>
  <si>
    <t>Structural engineering services, Pentland Primary School</t>
  </si>
  <si>
    <t>CT2675 Direct Award SOC481</t>
  </si>
  <si>
    <t>Quiet Route 9 sites HIJ</t>
  </si>
  <si>
    <t>Design development of sites H, I and J on Quiet Route 9</t>
  </si>
  <si>
    <t>CT2675 Direct Award SOC565</t>
  </si>
  <si>
    <t>Quantity Surveying services, Roseburn / Union Canal</t>
  </si>
  <si>
    <t>CT2675 Direct Award SOC599</t>
  </si>
  <si>
    <t>Quantity engineeering services, new Granton Waterfront Primary School and nursery/</t>
  </si>
  <si>
    <t xml:space="preserve">Civil and Structural Engineering Services for Quantity Surveyors/ </t>
  </si>
  <si>
    <t>CT2675 Direct Award SOC534</t>
  </si>
  <si>
    <t>HP0837 Moredun Improvements Led Regeneration – Phase 1 (RIBA 0-2)</t>
  </si>
  <si>
    <t>CT2675 Direct Award SOC529</t>
  </si>
  <si>
    <t xml:space="preserve">Speed Limit Reduction 40 to 30mph </t>
  </si>
  <si>
    <t>Speed Limit Reduction 40 to 30mph</t>
  </si>
  <si>
    <t>CT2675 Direct Award SOC505</t>
  </si>
  <si>
    <t>Structural engineering services, Magdalene, Bingham, Christians</t>
  </si>
  <si>
    <t>Structural Engineering Services to get the project through RIBA stages 4-6</t>
  </si>
  <si>
    <t>CT2675 Direct Award SOC502</t>
  </si>
  <si>
    <t>Building surveying services - Magdalene, Bingham, Christians (BS Phase 2)</t>
  </si>
  <si>
    <t>Building Surveying Services to get the project through RIBA stages 4-6</t>
  </si>
  <si>
    <t>CT2675 Direct Award HP0846.SO512</t>
  </si>
  <si>
    <t>Roofing works, Holyrood and Lochview Court</t>
  </si>
  <si>
    <t>Re-roofing of 2no block of flats</t>
  </si>
  <si>
    <t>CT2675 Direct Award SOC588</t>
  </si>
  <si>
    <t xml:space="preserve">West Edinburgh Spatial Strategy – Refresh In Response To Consultation </t>
  </si>
  <si>
    <t>Refresh of West Edinburgh Spatial Strategy document to reflect consultation/</t>
  </si>
  <si>
    <t>CT2675 Direct Award HP0841.SOC504</t>
  </si>
  <si>
    <t xml:space="preserve">Mechanical and electrical engineering services, Magadene, Bingham, Christians </t>
  </si>
  <si>
    <t>Mechanical and Electrical Engineering services to get the project through RIBA stages 4-6</t>
  </si>
  <si>
    <t>CT2675 Direct Award SOC597</t>
  </si>
  <si>
    <t xml:space="preserve">C&amp;S services to deliver warrant for Pentland Hills Car Park new Toilets </t>
  </si>
  <si>
    <t>CT2675 Direct Award SOC625</t>
  </si>
  <si>
    <t>Multi-disciplinary professional services, Gas Boiler Replacement Project - East Edinburgh</t>
  </si>
  <si>
    <t>CT2675 Direct Award SOC626</t>
  </si>
  <si>
    <t>Multi-disciplinary professional services, Gas Boiler Replacement Project - West Edinburgh</t>
  </si>
  <si>
    <t>CT2675 Direct Award SOC159</t>
  </si>
  <si>
    <t>Structural call off for MTIS Repairs and Maintenance in Wester Hailes</t>
  </si>
  <si>
    <t>Lot 7 SOC 159 MTIS Structural Adhoc Services</t>
  </si>
  <si>
    <t>CT2675 Direct Award SOC592</t>
  </si>
  <si>
    <t>MTIS - L&amp;R Phase 14&amp;15 Building Condition Surveys</t>
  </si>
  <si>
    <t>Carry out condition surveys to all blocks/low rise tenement as in the scope of works in Lochend &amp; Restalrig Phase 14/15 (Findlay Avenue, Sleigh Drive , Restalrig Square)</t>
  </si>
  <si>
    <t>CT2675 Direct Award SOC610</t>
  </si>
  <si>
    <t xml:space="preserve">Building surveying services, Waverley Court </t>
  </si>
  <si>
    <t>CT2675 Direct Award SOC517</t>
  </si>
  <si>
    <t>Project management and design services, Lothian Road Boulevard</t>
  </si>
  <si>
    <t>CT2675 Direct Award SOC620</t>
  </si>
  <si>
    <t>Old Town streets - Public Realm and Active Travel improvements</t>
  </si>
  <si>
    <t>Project managers and other specialists to assist with the delivery of the project through to completion/</t>
  </si>
  <si>
    <t>CT2675 Direct Award SOC613</t>
  </si>
  <si>
    <t>Professional Services for Biodiversity &amp; Natural Capital</t>
  </si>
  <si>
    <t>Professional consultancy services to complete several outstanding actions related to biodiversity and natural capital.</t>
  </si>
  <si>
    <t>CT2675 Direct Award SOC618</t>
  </si>
  <si>
    <t>civil and structural engineering for Gracemount Masterplan</t>
  </si>
  <si>
    <t>1/ Carry out walkover inspection of site and prepare desk top appraisal on ground and mineral
conditions and recommend appropriate investigations/
2/ Constraints plan and provide advice on existing statutory services
2/ Prepare engineering statement and appendices for inclusion in final report/
3/ Assist in presentation of proposals/
4/ Attend meetings with design team and client/</t>
  </si>
  <si>
    <t>CT2675 Direct Award SOC627</t>
  </si>
  <si>
    <t xml:space="preserve">Transportation Design Services, Active Travel Crossing Improvements  </t>
  </si>
  <si>
    <t>Dropped Kerbs and active travel crossing improvements Phase 2 – Further Sites</t>
  </si>
  <si>
    <t>CT2675 Direct Award SOC440</t>
  </si>
  <si>
    <t xml:space="preserve">Transport Design Services for a New High School Feasibility Traffic Assessment for Kirkliston Leisure Centre site </t>
  </si>
  <si>
    <t xml:space="preserve">Transport design services for a new High School feasibility study, alongside an Early Years Nursery (under construction) on the southern part of the existing leisure centre site, which is located at the western edge of Kirkliston.  </t>
  </si>
  <si>
    <t>CT2675 Direct Award SOC595</t>
  </si>
  <si>
    <t xml:space="preserve">Queensferry Options Appraisal </t>
  </si>
  <si>
    <t>Review of services, activities and assets in Queensferry to inform the briefing process for the new primary school at Builyeon Road and Queensferry PS</t>
  </si>
  <si>
    <t>CT2675 Direct Award SOC585</t>
  </si>
  <si>
    <t xml:space="preserve">Carry out intrusive investigation &amp; surveys to all blocks.low rise tenement as in the scope of works in Lochend &amp; Restalrig Phase 22 (Restalrig Circus) </t>
  </si>
  <si>
    <t>CT2675 Direct Award SOC510</t>
  </si>
  <si>
    <t>SOC510 RAAC Inspections – Building Surveying Support</t>
  </si>
  <si>
    <t>Building Surveying Support for RAAC inspections</t>
  </si>
  <si>
    <t xml:space="preserve">Carry out condition surveys to all blocks/low rise tenement as in the scope of works in Lochend &amp; Restalrig Phase 10-11 (Lochend Road South, Lochend Gardens ) </t>
  </si>
  <si>
    <t>CT2675 Direct Award SOC593</t>
  </si>
  <si>
    <t xml:space="preserve">Carry out intrusive investigation &amp; surveys to all blocks/low rise tenement as in the scope of works in Lochend &amp; Restalrig Phase 23 (Restalrig Crescent &amp; Restalrig Road) </t>
  </si>
  <si>
    <t>CT2675 Direct Award SOC409</t>
  </si>
  <si>
    <t>Architectural services, Kirkliston High School</t>
  </si>
  <si>
    <t>Provide high level viability report and support public engagement</t>
  </si>
  <si>
    <t>CT2675 Mini Comp SOC418</t>
  </si>
  <si>
    <t>Transportation design services for the Promenade and West Shore Road</t>
  </si>
  <si>
    <t>Transportation design services for Feasibility and design of active travel infrastructure improvements for missing section of Prom and West Shore Road at Granton Waterfront/</t>
  </si>
  <si>
    <t>CT2675 Direct Award SOC605</t>
  </si>
  <si>
    <t>Jean Armour and Robert Burns Communal Waste review and installation</t>
  </si>
  <si>
    <t>Community Consultation and design for the Communal Waste review and Installation</t>
  </si>
  <si>
    <t>CT2675 Direct Award SOC612</t>
  </si>
  <si>
    <t xml:space="preserve">Defects in New Builds </t>
  </si>
  <si>
    <t>Structural and Civil Engineering services</t>
  </si>
  <si>
    <t>CT2675 Direct Award SOC607</t>
  </si>
  <si>
    <t>Carry out intrusive investigation &amp; surveys to all blocks/low rise tenement as in the scope of works in Lochend &amp; Restalrig Phase 24 (Sleigh Drive &amp; Restalrig Road South)</t>
  </si>
  <si>
    <t>CT2675 Direct Award SOC647</t>
  </si>
  <si>
    <t>Park Public Toilets</t>
  </si>
  <si>
    <t>CT2675 Direct Award SOC639</t>
  </si>
  <si>
    <t>MTIS Thermal Performance of properties in Westerhailes &amp; L&amp;R</t>
  </si>
  <si>
    <t>Carry out Air Tightness Testing . U Value Assessments in Westerhailes phase 8 &amp; 11 ( Hailesland Gardens &amp; Murrayburn Place and Lochend &amp; Restalrig Phase 7(Lochend Road South)</t>
  </si>
  <si>
    <t>CT2675 Direct Award SOC621</t>
  </si>
  <si>
    <t>CT2675 Direct Award SOC116/HP/0668/22-23</t>
  </si>
  <si>
    <t>Programme Management &amp; Project Delivery (Housing Services)</t>
  </si>
  <si>
    <t>CT2675 Direct Award SOC073</t>
  </si>
  <si>
    <t>Framework Agreement For Professional Services Framework, Contract Ref Ct2675 Lot 2: Service Order Number Soc073, Ams Implementation Audit</t>
  </si>
  <si>
    <t>CT2675 Mini Comp SOC636</t>
  </si>
  <si>
    <t>Solar panel feasibility study services, Hermiston Park &amp; Ride</t>
  </si>
  <si>
    <t>Feasibility report and concept design for solar panel installation at Hermiston Park and Ride/</t>
  </si>
  <si>
    <t>CT2675 Direct Award SOC632</t>
  </si>
  <si>
    <t>Feasibility study for Blackhall Library</t>
  </si>
  <si>
    <t>Develop feasibility options/</t>
  </si>
  <si>
    <t>CT2675 Direct Award SOC633</t>
  </si>
  <si>
    <t>Develop cost plans to various feasibility options/</t>
  </si>
  <si>
    <t>CT2675 Direct Award SOC646</t>
  </si>
  <si>
    <t>FIRNS Evaluation</t>
  </si>
  <si>
    <t>Evaluation &amp; lessons learned report of FIRNS project/</t>
  </si>
  <si>
    <t>CT2675 Direct Award SOC642</t>
  </si>
  <si>
    <t>MTIS Structural Investigation works L&amp;R - Restalrig Road &amp; Lochend Drive Phase 3</t>
  </si>
  <si>
    <t>Carry out intrusive investigation &amp; surveys to all blocks/low rise tenement as in the scope of works in Lochend &amp; Restalrig Phase 3 (Restalrig Road &amp; Lochend Drive)</t>
  </si>
  <si>
    <t>CT2675 Direct Award SOC643</t>
  </si>
  <si>
    <t>MTIS Structural Investigation works L&amp;R - Lochend Quadrant/Grove &amp; Crescent Phase 4</t>
  </si>
  <si>
    <t>Carry out intrusive investigation &amp; surveys to all blocks/low rise tenement as in the scope of works in Lochend &amp; Restalrig Phase 4 (Lochend Quadrant/Grove &amp; Crescent)</t>
  </si>
  <si>
    <t>CT2675 Direct Award SOC376</t>
  </si>
  <si>
    <t>Fire engineering services, Liberton Nursery</t>
  </si>
  <si>
    <t xml:space="preserve">Fire Engineer for Liberton Nursery retrofit </t>
  </si>
  <si>
    <t>CT2675 Direct Award SOC606</t>
  </si>
  <si>
    <t>M&amp;E Non-disruptive surveys of one Council-owned buildings in Southeast Edinburgh</t>
  </si>
  <si>
    <t>Mechanical &amp; Electrical Non-disruptive survey and feasibility report</t>
  </si>
  <si>
    <t>CT2675 Direct Award SOC641</t>
  </si>
  <si>
    <t>Professional planning services (Master Plan), Easter Drylaw/</t>
  </si>
  <si>
    <t>Easter Drylaw Master Plan</t>
  </si>
  <si>
    <t>CT2675 Direct Award SOC485</t>
  </si>
  <si>
    <t>Professional design services, Hailesland Park.</t>
  </si>
  <si>
    <t>Design and development from RIBA 1 to 4</t>
  </si>
  <si>
    <t>CT2675 Direct Award SOC501</t>
  </si>
  <si>
    <t>Professional design services, Granton Medway.</t>
  </si>
  <si>
    <t>CT2675 Direct Award SOC648</t>
  </si>
  <si>
    <t>MTIS Structural Investigation works L&amp;R (Lochend Quadrant.Lochend Drive)</t>
  </si>
  <si>
    <t>Carry out intrusive investigation &amp; surveys to all blocks.low rise tenement as in the scope of works in Lochend &amp; Restalrig Phase 5 (Lochend Quadrant.Lochend Drive)</t>
  </si>
  <si>
    <t>CT2675 Direct Award SOC649</t>
  </si>
  <si>
    <t>MTIS Structural Investigation works L&amp;R (Marionville Road)</t>
  </si>
  <si>
    <t>Carry out intrusive investigation &amp; surveys to all blocks.low rise tenement as in the scope of works in Lochend &amp; Restalrig Phase 6 (Marionville Road)</t>
  </si>
  <si>
    <t>CT2675 Direct Award SOC650</t>
  </si>
  <si>
    <t>MTIS Structural Investigation works L&amp;R (Lochend Drive)</t>
  </si>
  <si>
    <t>Carry out intrusive investigation &amp; surveys to all blocks.low rise tenement as in the scope of works in Lochend &amp; Restalrig Phase 8 (Lochend Drive)</t>
  </si>
  <si>
    <t>CT2675 Direct Award SOC660</t>
  </si>
  <si>
    <t>Quantity Surveying Services Hard FM</t>
  </si>
  <si>
    <t xml:space="preserve">David Archibald - QS Services for Hard FM Mobilisation – various hourly and daily rates, 5 days per week, 37/5 hours per week/ </t>
  </si>
  <si>
    <t>CT2675 Direct Award SOC590</t>
  </si>
  <si>
    <t>Residential feasability Services, Westfield Court</t>
  </si>
  <si>
    <t>This project is currently in the early stages of development where it is required to conduct a feasibility study to evaluate the viability of establishing a new housing development in the Westfield Court area/ The study aims to assess the economic, environmental, and social factors influencing the project's success/</t>
  </si>
  <si>
    <t>CT2675 Direct Award SOC657</t>
  </si>
  <si>
    <t>Building surveying services, Bingham.Magdalene.Christians</t>
  </si>
  <si>
    <t>Building surveying services on MBC Phases 7-9 for duration of contract.</t>
  </si>
  <si>
    <t>CT2675 Direct Award SOC659</t>
  </si>
  <si>
    <t>Structural Engineering services phases 7,8 &amp;9 Bingham, Magdalene and Christians</t>
  </si>
  <si>
    <t>Structural Engineering services on MBC Phases 7-9 for duration of contract.</t>
  </si>
  <si>
    <t>CT2675 Direct Award SOC671</t>
  </si>
  <si>
    <t>End of Lease Dilapidations Survey/Claim</t>
  </si>
  <si>
    <t xml:space="preserve">Building surveyor review of served terminal schedule of dilapidations to respond to landlord and undertake subsequent negotiations/ </t>
  </si>
  <si>
    <t>CT2675 Direct Award SOC596</t>
  </si>
  <si>
    <t xml:space="preserve">Multi-disciplinary professional services, Low Rise Window Replacement Project </t>
  </si>
  <si>
    <t>The commission is expected to take 14 months (14 months delivery on site). Project Management, Contract Administration, Quantity Surveying, principal Designer and clerk of works quality control services for the following projects:
-	Window Replacement.
-	It is understood T&amp;A will deliver 1 contract totalling 750 window replacements</t>
  </si>
  <si>
    <t>CT2675 Direct Award SOC676</t>
  </si>
  <si>
    <t>Roseburn to Union Canal - QS Services</t>
  </si>
  <si>
    <t>CT2675 Direct Award SOC661 HP0908</t>
  </si>
  <si>
    <t>North West Design (NEP's) 2024 – Landscape Redevelopment Design Project 2023</t>
  </si>
  <si>
    <t>Community Consolation and design for North West Design (NEP's) 2024</t>
  </si>
  <si>
    <t>CT2675 Direct Award SOC682</t>
  </si>
  <si>
    <t>Architcial survices, remedials Calton Hill/</t>
  </si>
  <si>
    <t xml:space="preserve">Calton Hill and the remedial works required to rectify the water ingress issues 
 </t>
  </si>
  <si>
    <t>CT2675 Direct Award SOC672</t>
  </si>
  <si>
    <t>Structural surveying services, Drum Street/</t>
  </si>
  <si>
    <t>Full CARE Structural Survey</t>
  </si>
  <si>
    <t>CT2675 Direct Award SOC675</t>
  </si>
  <si>
    <t>Roseburn to Union Canal - QS / PM Services</t>
  </si>
  <si>
    <t>CT2675 Direct Award SOC684</t>
  </si>
  <si>
    <t>CT2675 Direct Award SOC680</t>
  </si>
  <si>
    <t>Inglis Green Bridge - Feasibility Study</t>
  </si>
  <si>
    <t>Design services to take project from stage 0 to 1 - Completion of Feasibility Study/</t>
  </si>
  <si>
    <t>CT2675  Direct Award CM0877</t>
  </si>
  <si>
    <t>Professional Services Lot 4 - Architectural (non residential)</t>
  </si>
  <si>
    <t>Schools Accessibility Audits - August 2024</t>
  </si>
  <si>
    <t>CT2675 Direct Award SOC609</t>
  </si>
  <si>
    <t>Defects in New Builds - Structural Design Review</t>
  </si>
  <si>
    <t xml:space="preserve">a review of the structural engineering design of one of the 'Small Sites', Clermiston/ </t>
  </si>
  <si>
    <t>David Narro Associates Ltd</t>
  </si>
  <si>
    <t>CT2675 Direct Award SOC662</t>
  </si>
  <si>
    <t>Landscape Design Services, Niddrie Farm Grove</t>
  </si>
  <si>
    <t>CT2675 Direct Award SOC645</t>
  </si>
  <si>
    <t xml:space="preserve">Heat network feasibility study, Old Town/Southside </t>
  </si>
  <si>
    <t>A feasibility study for the development of a heat network serving the Old Town &amp; Southside of Edinburgh/</t>
  </si>
  <si>
    <t>CT2675 Direct Award SOC697</t>
  </si>
  <si>
    <t>Quantity Surveyor for Replacement of Thorn R2L2 Lanterns Project</t>
  </si>
  <si>
    <t>Quanity Surveyor for Project</t>
  </si>
  <si>
    <t>CT2675 Direct Award SOC702</t>
  </si>
  <si>
    <t xml:space="preserve">Quantity Surveying Harvesters Way and Stair Upgrades projects for HRA Programme 23.24 - Lot 2 - Building Surveying – Thomas &amp; Adamson (c) </t>
  </si>
  <si>
    <t>Quantity Surveying for Harvesters Way, Wester Hailes &amp; Stair Upgrade</t>
  </si>
  <si>
    <t>CT2675 Direct Award SOC658</t>
  </si>
  <si>
    <t>Mechanical and electrical services (Phases 7-9)</t>
  </si>
  <si>
    <t>M&amp;E Services on MBC project</t>
  </si>
  <si>
    <t>BOSWELL DRIVE – ENVIRONMENTAL PARK 
IMPROVEMENT - Additional Value</t>
  </si>
  <si>
    <t>Works include consultation and design to RIBA 4, it also include planning and Building Warrant Applications</t>
  </si>
  <si>
    <t>CT2675 Direct Award SOC081</t>
  </si>
  <si>
    <t>QS and EA Services at Murrayburn Gate</t>
  </si>
  <si>
    <t>Quantity Surveyor and Employer's Agent services up to the end of RIBA Stage 4 on the Murrayburn Gate project</t>
  </si>
  <si>
    <t>CT2675 Direct Award SO698</t>
  </si>
  <si>
    <t>City Centre Circulation Plan (All mobility modes) - Premliminary Work Stages</t>
  </si>
  <si>
    <t>CT2675 Direct Award SOC719</t>
  </si>
  <si>
    <t>Landscaping works, Hailesland Park/</t>
  </si>
  <si>
    <t>Crewe Road West Capacity Study</t>
  </si>
  <si>
    <t>CT2675 Direct Award SOC704</t>
  </si>
  <si>
    <t>Powderhall Stables Groundworks &amp; Completion Works – Project Management And Contract Administration</t>
  </si>
  <si>
    <t>Project management and contract administration services for the remaining Powderhall Stables works</t>
  </si>
  <si>
    <t>SERVICE ORDER NUMBER SOC300, Willowbrae - Hard and Sft Landscaping - Design - Additional costs</t>
  </si>
  <si>
    <t xml:space="preserve">Community Consulation and design </t>
  </si>
  <si>
    <t>CT2675 Mini Comp SOC721</t>
  </si>
  <si>
    <t>Granton Waterfront Architectural Support</t>
  </si>
  <si>
    <t>Support with developing designs for works to buildings in Granton Waterfront as part of the Heritage &amp; Place Programme project/</t>
  </si>
  <si>
    <t>CT2675 Direct Award SOC703</t>
  </si>
  <si>
    <t>Clermiston Structural Survey</t>
  </si>
  <si>
    <t>Structural Survey</t>
  </si>
  <si>
    <t>CT2675 Direct Award SOC720</t>
  </si>
  <si>
    <t>Crewe Road West Capacity Study Cost Plan</t>
  </si>
  <si>
    <t>CT2675 Direct Award SOC727</t>
  </si>
  <si>
    <t>Waverley Court Adaptions Phase 1</t>
  </si>
  <si>
    <t>CT2675 Direct Award SOC694</t>
  </si>
  <si>
    <t>India Place QS feasibility cost plan</t>
  </si>
  <si>
    <t>Currie &amp; Brown (Quantity Surveyor) to complete a feasibility cost plan for a potential housing development at India Place</t>
  </si>
  <si>
    <t>CT2675 Direct Award SOC709</t>
  </si>
  <si>
    <t xml:space="preserve">Consultation and engagement professional services, Hunter's Hall Park </t>
  </si>
  <si>
    <t>Outputs:
Engagement Strategy Proposal - including stakeholder mapping exercise and incorporating proposed key stakeholder and community engagement methodologies/
Engagement Materials - necessary presentation and display materials to support engagement/ 
Condition Survey - to understand ongoing condition and structure
Engagement and Scoping Report - recording and summarising the engagement undertaken, current space use, limitations and issues, the requirements and aspirations of stakeholders, and providing a set of shared principles / project requirements, based on that engagement process, that will guide the development of an accommodation and spatial strategy/  
Spatial Strategy Options Report - setting out and appraising a range of sustainable, high-level spatial strategy options for delivering the project requirements in terms of accommodation, facilities and services delivered/</t>
  </si>
  <si>
    <t>CT2675 Direct Award SOC725</t>
  </si>
  <si>
    <t>Non-disruptive surveys of five Council-owned buildings in Southeast Edinburgh</t>
  </si>
  <si>
    <t>Non-disruptive surveys and feasibility reports</t>
  </si>
  <si>
    <t>CT2675 Direct Award PL1367</t>
  </si>
  <si>
    <t>Lot 4 - Architectural (non residential) - Accessibility Audit of City Chambers &amp; Rosebery Hall</t>
  </si>
  <si>
    <t>Accessibility Audit of City Chambers &amp; Rosebery Hall</t>
  </si>
  <si>
    <t>CT2675 Direct Award SOC701</t>
  </si>
  <si>
    <t xml:space="preserve">Building Surveying Harvesters Way and Stair Upgrades projects for HRA Programme 23.24 - Lot 2 - Building Surveying – Thomas &amp; Adamson (c) </t>
  </si>
  <si>
    <t>Building Surveying for Harvesters Way, Wester Hailes &amp; Stair Upgrade</t>
  </si>
  <si>
    <t>CT2675 Direct Award SO712</t>
  </si>
  <si>
    <t xml:space="preserve">Clovenstone feasibility study </t>
  </si>
  <si>
    <t xml:space="preserve">Architectural Services Feasibility study to assess the capacity of a site for housing </t>
  </si>
  <si>
    <t>CT2675 Direct Award SOC729</t>
  </si>
  <si>
    <t>CT2675 Direct Award CPT2855</t>
  </si>
  <si>
    <t>Balerno CHS : Retrofit Feasibility</t>
  </si>
  <si>
    <t>H2507 - Balerno CHS : Retrofit Feasibility</t>
  </si>
  <si>
    <t>W/S ATKINS CONSULTANTS LIMITED</t>
  </si>
  <si>
    <t>CT2675 Direct Award CPT2773</t>
  </si>
  <si>
    <t>Craigentinny Primary School - Modular kitchen</t>
  </si>
  <si>
    <t>F0357 - Craigentinny PS ; Modular kitchen</t>
  </si>
  <si>
    <t>CT2675 Direct Award CPT2774</t>
  </si>
  <si>
    <t>Colinton Primary School - Modular Kitchen</t>
  </si>
  <si>
    <t>F0358 -  Colinton PS : Modular Kitchen</t>
  </si>
  <si>
    <t>CT2675 Direct Award CPT2805</t>
  </si>
  <si>
    <t>Stanwell Nursery - light electric sanitary upgr</t>
  </si>
  <si>
    <t>H2517 - Stanwell Nursery light electric sanitary upgr</t>
  </si>
  <si>
    <t>CT2675 Direct Award CPT2818</t>
  </si>
  <si>
    <t>Wester Hailes Library - Heat Lighting Upgrade</t>
  </si>
  <si>
    <t>H2521 - Wester Hailes Library Heat Lighting Upgrade</t>
  </si>
  <si>
    <t>CT2675 Direct Award CPT2830</t>
  </si>
  <si>
    <t>Craigmillar - Childrens Centre Refurbishment</t>
  </si>
  <si>
    <t>H2519 - Craigmillar Childrens Centre Refurbishment</t>
  </si>
  <si>
    <t>CT2675 Direct Award CPT2843</t>
  </si>
  <si>
    <t>Pottery Studio (Southbridge)</t>
  </si>
  <si>
    <t>F0386 - 163a Leith Walk Pottery Studion (Southbridge)</t>
  </si>
  <si>
    <t>CT2675 Direct Award CPT2849</t>
  </si>
  <si>
    <t>Fountainbridge Library - Heating Upgrade</t>
  </si>
  <si>
    <t>H2540 - Fountainbridge Library Heating Upgrade</t>
  </si>
  <si>
    <t>CT2675 Direct Award CPT2269</t>
  </si>
  <si>
    <t>TAX MOT WORKSHOP REFURB</t>
  </si>
  <si>
    <t>G0225 - SOUTH GYLE CRESC TAX MOT WORKSHOP REFURB</t>
  </si>
  <si>
    <t>CT2675 Direct Award CPT2271</t>
  </si>
  <si>
    <t>SOUTH GYLE CRESC TAX MOT WORKSHOP REFURB</t>
  </si>
  <si>
    <t>CT2675 Direct Award CPT2813</t>
  </si>
  <si>
    <t>Strucutural and Engineering Services, Blackford Depot Redevelopment</t>
  </si>
  <si>
    <t>G0241 - Blackford Depot Redevelopment</t>
  </si>
  <si>
    <t>CT2675 Direct Award CPT2270</t>
  </si>
  <si>
    <t>CT2675 Direct Award CPT2775</t>
  </si>
  <si>
    <t>CT2675 Direct Award CPT2814</t>
  </si>
  <si>
    <t>Mechanical &amp; Electrical Services, Blackford Depot Redevelopment</t>
  </si>
  <si>
    <t>CT2675 Direct Award CPT2817</t>
  </si>
  <si>
    <t>St Mark's RCPS : Demolish Former Nursery</t>
  </si>
  <si>
    <t>F0376 - St Mark's RCPS : Demolish Former Nursery</t>
  </si>
  <si>
    <t>CT2675 Direct Award CPT2821</t>
  </si>
  <si>
    <t>Southhouse YPC Heating Electric Window Upgrad</t>
  </si>
  <si>
    <t>H2494 - Southhouse YPC Heating Electric Window Upgrad</t>
  </si>
  <si>
    <t>CT2675 Direct Award SOC431</t>
  </si>
  <si>
    <t>Gylemuir Primary School - Heating Sanitary LED ceiling upgr</t>
  </si>
  <si>
    <t>H2481 - Gylemuir PS Heating Sanitary LED ceiling upgr</t>
  </si>
  <si>
    <t>CT2675 Direct Award CPT2800</t>
  </si>
  <si>
    <t>COlinton Primary School - RAAC Remediation Works</t>
  </si>
  <si>
    <t>CT2675 Direct Award CPT2802</t>
  </si>
  <si>
    <t>Pentland Primary : RAAC Remediation Works</t>
  </si>
  <si>
    <t>CT2675 Direct Award CPT2832 (2)</t>
  </si>
  <si>
    <t>Craigmillar Childrens Centre Refurbishment</t>
  </si>
  <si>
    <t>CT2675 Direct Award CPT2809</t>
  </si>
  <si>
    <t>Sighthill PS Sanitary Upgrade</t>
  </si>
  <si>
    <t>H2496 - Sighthill PS Sanitary Upgrade</t>
  </si>
  <si>
    <t>CT2675 Direct Award SOC744</t>
  </si>
  <si>
    <t>Time Ball at Nelson's Monument Phase 1</t>
  </si>
  <si>
    <t>QS services for Phase 2 works</t>
  </si>
  <si>
    <t>CT2675 Direct Award PL1369</t>
  </si>
  <si>
    <t>Lot 4 - Architectural (non residential) - (2) Accessibility Audit of Museums</t>
  </si>
  <si>
    <t>CT2675 Direct Award CPT2857</t>
  </si>
  <si>
    <t>Relocation of Archives Fsblty</t>
  </si>
  <si>
    <t>G0248 - Peffer Place : Relocation of Archives Fsblty</t>
  </si>
  <si>
    <t>CT2675 Direct Award CPT2856</t>
  </si>
  <si>
    <t>CT2675 Direct Award SOC733</t>
  </si>
  <si>
    <t>BW at Tollcross Community Centre</t>
  </si>
  <si>
    <t>Building Warrant submission on project at Tollcross Community Centre</t>
  </si>
  <si>
    <t>CT2675 Direct Award SOC724</t>
  </si>
  <si>
    <t>Time Ball at Nelson's Monument Phase 2</t>
  </si>
  <si>
    <t>Structural services for Phase 2 works</t>
  </si>
  <si>
    <t>CT2675 Direct Award SOC664</t>
  </si>
  <si>
    <t>Transportation Design Services for Telford Drive Path Improvements</t>
  </si>
  <si>
    <t>CT2675 Direct Award SOC765</t>
  </si>
  <si>
    <t>Surveys of three schools to assess the scope for them to connect to the Granton heat network</t>
  </si>
  <si>
    <t>CT2675 Direct Award SOC760</t>
  </si>
  <si>
    <t>East Craigs PS - Energy Feasibility</t>
  </si>
  <si>
    <t xml:space="preserve">QS services </t>
  </si>
  <si>
    <t>CT2675 Direct Award PL1374</t>
  </si>
  <si>
    <t>Architectural Services, Corporate Building Audit</t>
  </si>
  <si>
    <t xml:space="preserve">(3) Accessibility Audit of a sample of other corporate building types </t>
  </si>
  <si>
    <t>CT2675 Direct Award SOC764</t>
  </si>
  <si>
    <t xml:space="preserve">Quantity Surveying Services for Roseburn to Union Canal </t>
  </si>
  <si>
    <t xml:space="preserve">Quantity Surveying Services </t>
  </si>
  <si>
    <t>CT2675Direct Award SOC783</t>
  </si>
  <si>
    <t>Clerk of Works Services, Colinton Primary School</t>
  </si>
  <si>
    <t>Structural Clerk of Works and inspections</t>
  </si>
  <si>
    <t>CT2675 Direct Award SOC784</t>
  </si>
  <si>
    <t>Clerk of Works Services, Pentland Primary School</t>
  </si>
  <si>
    <t>CT2675 Direct Award SOC695</t>
  </si>
  <si>
    <t>Architectural and  Mechanical.Electrical Services, Peffer Place Depot</t>
  </si>
  <si>
    <t>Architect and M&amp;E input for feasibility study</t>
  </si>
  <si>
    <t xml:space="preserve">Architype Limited </t>
  </si>
  <si>
    <t>CT2675 Direct Award SOC232</t>
  </si>
  <si>
    <t>Seafield Depot Extension (PH3) Feasibility</t>
  </si>
  <si>
    <t>Structural &amp; Civil Engineer services</t>
  </si>
  <si>
    <t>CT2675 Direct Award SOC737</t>
  </si>
  <si>
    <t>TRINITY PS RAAC ROOF REMOVAL AND REPLACEMENT</t>
  </si>
  <si>
    <t>Structural engineer design, PD role and inspections</t>
  </si>
  <si>
    <t xml:space="preserve">CT2675 Direct Award SOC785      </t>
  </si>
  <si>
    <t>CRAMOND PS RAAC ROOF REMOVAL AND REPLACEMENT</t>
  </si>
  <si>
    <t>CT2675 Direct Award SOC713</t>
  </si>
  <si>
    <t>School Walking Routes Assessment Services</t>
  </si>
  <si>
    <t>School Walking Routes Assessment</t>
  </si>
  <si>
    <t>CT2675 Direct Award SOC477</t>
  </si>
  <si>
    <t>Cramond Primary School RAAC REMEDIATION WORKS</t>
  </si>
  <si>
    <t>M&amp;E design services</t>
  </si>
  <si>
    <t>CT2675 Direct Award SOC476</t>
  </si>
  <si>
    <t>Mechanical &amp; Electrical Design Services, Trinity Primary School</t>
  </si>
  <si>
    <t>CT2675 Direct Award SOC735</t>
  </si>
  <si>
    <t>Principle Designer at Murrayburn Gate</t>
  </si>
  <si>
    <t>Principle designer services up to RIBA Stage 4 on Murraburn Gate project</t>
  </si>
  <si>
    <t>CT2675 Direct Award SOC757</t>
  </si>
  <si>
    <t>SIT1090 Tollcross Primary School [HLP088901]</t>
  </si>
  <si>
    <t>Consultant to obtain statutory consent for door release buttons</t>
  </si>
  <si>
    <t>CT2675 Direct Award SOC761</t>
  </si>
  <si>
    <t>East Craigs Primary School</t>
  </si>
  <si>
    <t>M&amp;E services for feasibility study</t>
  </si>
  <si>
    <t>CT2675 Direct Award SOC758</t>
  </si>
  <si>
    <t>CT2675 Direct Award SOC743</t>
  </si>
  <si>
    <t>Bridge Street Pottery Kiln - Structural Engineering Services</t>
  </si>
  <si>
    <t>Engineer Report and site support on Pottery Kilns</t>
  </si>
  <si>
    <t>CT2675 Direct Award SOC786</t>
  </si>
  <si>
    <t>PRJ000313 Portobello Clock Reinstatement Feasibilty Study</t>
  </si>
  <si>
    <t>Building Surveyor appointment to carry out a feasibilty study.</t>
  </si>
  <si>
    <t>CT2675 Direct Award SOC781</t>
  </si>
  <si>
    <t>Design Services, Inverleith Park Depot</t>
  </si>
  <si>
    <t>CT2675 Direct Award SOC752</t>
  </si>
  <si>
    <t>Architect for Portlee</t>
  </si>
  <si>
    <t xml:space="preserve">Architect to review Portlee Site </t>
  </si>
  <si>
    <t>CT2675 Direct Award SOC740</t>
  </si>
  <si>
    <t>Transportation Design Services, Old Town Streets.</t>
  </si>
  <si>
    <t>Transportion Design services</t>
  </si>
  <si>
    <t xml:space="preserve">CT2675 Direct Award SOC728 </t>
  </si>
  <si>
    <t>Transportation Design Services, Lothian Road Boulevard</t>
  </si>
  <si>
    <t xml:space="preserve">Transportation Design Services </t>
  </si>
  <si>
    <t>CT2675 Direct Award SOC791</t>
  </si>
  <si>
    <t>CT2675 Direct Award SOC736</t>
  </si>
  <si>
    <t>Quantity Surveying and Principle Designer Services, Housing Small Sites Remediation</t>
  </si>
  <si>
    <t>Principle Designer Services- Housing small sites remediation</t>
  </si>
  <si>
    <t>CT2675 Direct Award SOC787</t>
  </si>
  <si>
    <t>Building Surveying Services,  Garage Stock.</t>
  </si>
  <si>
    <t>HP0946 Garage Stock condition Survey</t>
  </si>
  <si>
    <t>Structural Enginnering Services, Wester Hailes</t>
  </si>
  <si>
    <t>Structural Services for MTIS Repairs and Maintenance t of Warrants in Wester Hailes</t>
  </si>
  <si>
    <t>CT2675 Direct Award SOC771</t>
  </si>
  <si>
    <t>Architectural Services,Regional Delivery Alliance</t>
  </si>
  <si>
    <t>Floor plan images and embodied carbon assessment for Regional Delivery Alliance</t>
  </si>
  <si>
    <t>CT2675 Direct Award SOC790</t>
  </si>
  <si>
    <t>Queensferry Public Toilets</t>
  </si>
  <si>
    <t>Architectural services</t>
  </si>
  <si>
    <t>CT2675 Direct Award SOC734</t>
  </si>
  <si>
    <t xml:space="preserve">Quantity Surveying  and Project Management Services, Roseburn to Union Canal  </t>
  </si>
  <si>
    <t xml:space="preserve">Quantity Surveying Services and Project Management Consultancy for Roseburn to Union Canal </t>
  </si>
  <si>
    <t>CT2675 Direct Award SOC782</t>
  </si>
  <si>
    <t>Heating appraisal 14 Bingham Way</t>
  </si>
  <si>
    <t>CT2675 Direct Award SOC768</t>
  </si>
  <si>
    <t>QS Services for Queensferry HS - Update to Feasibility Study</t>
  </si>
  <si>
    <t>CT2675 Direct Award SOC767</t>
  </si>
  <si>
    <t>Civil and Structural Engineering Services for pre-feasibility study for St Catherines Replacement Primary School</t>
  </si>
  <si>
    <t xml:space="preserve">Maintenance Surveys of External Building Fabric, Wester Hailes, MTIS Phases 1 – 4 </t>
  </si>
  <si>
    <t>Maintenance surveys utilising a drone and to produce defect reports for phases 1 to 4 within the Wester Hailes area</t>
  </si>
  <si>
    <t>CT2675 Direct Award SOC807</t>
  </si>
  <si>
    <t>Architectural Services for EiRP Trial Energy Assessment method for faster assessment s of carbon reduction in buildings.</t>
  </si>
  <si>
    <t>Trial of alternative EiRP method for faster assessment s of carbon reduction in buildings.</t>
  </si>
  <si>
    <t>CT2675 Direct Award SOC772</t>
  </si>
  <si>
    <t xml:space="preserve">Energy Analysis Review </t>
  </si>
  <si>
    <t>Energy Analysis review of social housing</t>
  </si>
  <si>
    <t>CT2675 Direct Award SOC655</t>
  </si>
  <si>
    <t>Silvan House feasibility cost plan</t>
  </si>
  <si>
    <t>QS to produce a feasibility cost plan for Silvan House</t>
  </si>
  <si>
    <t>CT2675 Direct Award SOC804</t>
  </si>
  <si>
    <t>Building Surveying Services for 7 &amp; 8 SAUNDERS STREET, EDINBURGH</t>
  </si>
  <si>
    <t>Condition Survey with costs for the common roof over the residential buildings 7 &amp; 8 Saunders Street and canopy above entrance to 8 Saunders Street.</t>
  </si>
  <si>
    <t>Landscape Design Services, Easter Drylaw Master Plan</t>
  </si>
  <si>
    <t>CT2675 Direct Award SOC 817</t>
  </si>
  <si>
    <t>Professional Services, Design Guide, Operational Buildings (Non Residential)</t>
  </si>
  <si>
    <t>To create an Inclusive Design Guide to support new build and retrofit works for operational buildings (non residential)</t>
  </si>
  <si>
    <t>CT2675 Direct Award SOC 815</t>
  </si>
  <si>
    <t xml:space="preserve">St John Vianney PS Feasibility Study </t>
  </si>
  <si>
    <t>Carry out feasibility on improving accessible entrance to school for parents, staff and visitors</t>
  </si>
  <si>
    <t>CT2675 Direct Award SOC823</t>
  </si>
  <si>
    <t>Professional Services, Passivhaus - Estate Retrofit Toolkit</t>
  </si>
  <si>
    <t>Creation of retrofit guide for non-domestic properties based on analysis of combined dataset.</t>
  </si>
  <si>
    <t>CT2675 Direct Award SOC812</t>
  </si>
  <si>
    <t>Survey &amp; Report of 2 properties in Southhouse Grove</t>
  </si>
  <si>
    <t>Survey &amp; Report</t>
  </si>
  <si>
    <t>CT2675 Direct Award SOC825</t>
  </si>
  <si>
    <t>Building Condition Surveys at 14 &amp; 16 Bingham Way and 15 Bingham 
Medway.</t>
  </si>
  <si>
    <t>Stock condition surveys</t>
  </si>
  <si>
    <t>CT2675 Direct Award SOC818</t>
  </si>
  <si>
    <t>Multi-disciplined design services for improvements to Granton Station Platforms</t>
  </si>
  <si>
    <t>Design services relating to improvements to the platforms at Granton Station.</t>
  </si>
  <si>
    <t>CT2675 Direct Award SOC738</t>
  </si>
  <si>
    <t xml:space="preserve">Project manger for construction of West Edinburgh Link </t>
  </si>
  <si>
    <t>CT2675 Direct Award SOC739</t>
  </si>
  <si>
    <t>Project manger for design of Meadows to George Street</t>
  </si>
  <si>
    <t>CT2675 Direct Award SOC829</t>
  </si>
  <si>
    <t>Leith Academy Replacement study</t>
  </si>
  <si>
    <t>CT2675 Direct Award SO429</t>
  </si>
  <si>
    <t>Community Consulation And Design Services, South House Square Redevelopment</t>
  </si>
  <si>
    <t>Community Consulation and design for South House Square Redevelopment</t>
  </si>
  <si>
    <t>Landscape Design Services, Granton Medway Orachard . Park</t>
  </si>
  <si>
    <t>CT2675 Direct Award SOC838</t>
  </si>
  <si>
    <t>QS Services for Queensferry Public Toilets</t>
  </si>
  <si>
    <t>QS Services</t>
  </si>
  <si>
    <t>CT2675 Direct Award SOC667</t>
  </si>
  <si>
    <t>Multi-disciplinary Design Services, City of Edinburgh Habitat Survey</t>
  </si>
  <si>
    <t>Habitat survey to inform City Plan 2040</t>
  </si>
  <si>
    <t>CT2675 Direct Award PL1438</t>
  </si>
  <si>
    <t xml:space="preserve">Leith Library Accessibility &amp; Feasibility Study </t>
  </si>
  <si>
    <t>To carry out an accessibility study and feasibility study for Leith Library (non residential)</t>
  </si>
  <si>
    <t>CT2675 Direct Award SOC844</t>
  </si>
  <si>
    <t xml:space="preserve">Landscape Design Services, Kingsknowe Place,Court and Longstone Street </t>
  </si>
  <si>
    <t>Kingsknowe Place,Court and Longstone Street Landscape Development 2025</t>
  </si>
  <si>
    <t>CT2675 Direct Award SOC865</t>
  </si>
  <si>
    <t>Waverley Court - Lift Upgrade</t>
  </si>
  <si>
    <t xml:space="preserve">CT2675 Direct Award SOC880 </t>
  </si>
  <si>
    <t xml:space="preserve">Quantity Surveyor for St John Vianney PS Feasibility Study </t>
  </si>
  <si>
    <t>Carry out feasibility costing for design options for new main entrance to school</t>
  </si>
  <si>
    <t>CT2675 Direct Award SOC873</t>
  </si>
  <si>
    <t>Project Management Review of Granton Heat Network Concession Project Documents</t>
  </si>
  <si>
    <t>A review of certain project documents concerning the Granton Heat Network Concession.</t>
  </si>
  <si>
    <t>CT2675 Direct Award SOC741</t>
  </si>
  <si>
    <t xml:space="preserve">Peffer Place - feasibility </t>
  </si>
  <si>
    <t>LOT 3 QS Services for feasibility</t>
  </si>
  <si>
    <t>CT2675 Direct Award SOC887</t>
  </si>
  <si>
    <t>Architectural design services for Oxcars / Inchmickery</t>
  </si>
  <si>
    <t>Architectural Services</t>
  </si>
  <si>
    <t>CT2675 Direct Award SOC904</t>
  </si>
  <si>
    <t xml:space="preserve">QS Services for Oxcars / Inchmickery Housing </t>
  </si>
  <si>
    <t>CT2675 Direct Award SOC914</t>
  </si>
  <si>
    <t>Fire Engineering Peer Review for George IV Bridge Hotel</t>
  </si>
  <si>
    <t>CT2675 Direct Award PL1503</t>
  </si>
  <si>
    <t>Whole House Retrofit Phase 3</t>
  </si>
  <si>
    <t>Whole House Retrofit Phase 3 - Additional funding (additional funds required to see project to PC)</t>
  </si>
  <si>
    <t>Insulated Render Systems (Scotland) Ltd</t>
  </si>
  <si>
    <t>CT2675 Direct Award SOC156</t>
  </si>
  <si>
    <t xml:space="preserve">Architectural Services, Kirkliston Primary School Annex &amp; Early Learning Centre </t>
  </si>
  <si>
    <t>KIRKLISTON PS Annexe and ELC (Rising Rolls)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</si>
</sst>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6" formatCode="&quot;£&quot;#,##0;[Red]\-&quot;£&quot;#,##0"/>
    <numFmt numFmtId="8" formatCode="&quot;£&quot;#,##0.00;[Red]\-&quot;£&quot;#,##0.00"/>
    <numFmt numFmtId="44" formatCode="_-&quot;£&quot;* #,##0.00_-;\-&quot;£&quot;* #,##0.00_-;_-&quot;£&quot;* &quot;-&quot;??_-;_-@_-"/>
    <numFmt numFmtId="164" formatCode="dd/mm/yyyy;@"/>
    <numFmt numFmtId="165" formatCode="&quot;£&quot;#,##0"/>
  </numFmts>
  <fonts count="14" x14ac:knownFonts="1">
    <font>
      <sz val="11"/>
      <color theme="1"/>
      <name val="Calibri"/>
      <family val="2"/>
      <scheme val="minor"/>
    </font>
    <font>
      <b/>
      <sz val="11"/>
      <color theme="0"/>
      <name val="Calibri"/>
      <family val="2"/>
      <scheme val="minor"/>
    </font>
    <font>
      <b/>
      <sz val="14"/>
      <color theme="0"/>
      <name val="Calibri"/>
      <family val="2"/>
      <scheme val="minor"/>
    </font>
    <font>
      <sz val="8"/>
      <name val="Calibri"/>
      <family val="2"/>
      <scheme val="minor"/>
    </font>
    <font>
      <sz val="10"/>
      <color theme="1"/>
      <name val="Calibri"/>
      <family val="2"/>
      <scheme val="minor"/>
    </font>
    <font>
      <sz val="11"/>
      <color theme="1"/>
      <name val="Aptos"/>
      <family val="2"/>
    </font>
    <font>
      <sz val="11"/>
      <color rgb="FF002060"/>
      <name val="Aptos"/>
      <family val="2"/>
    </font>
    <font>
      <sz val="11"/>
      <color rgb="FF153D63"/>
      <name val="Aptos"/>
      <family val="2"/>
    </font>
    <font>
      <sz val="11"/>
      <name val="Aptos"/>
      <family val="2"/>
    </font>
    <font>
      <sz val="11"/>
      <color rgb="FF000000"/>
      <name val="Aptos"/>
      <family val="2"/>
    </font>
    <font>
      <vertAlign val="superscript"/>
      <sz val="11"/>
      <color theme="1"/>
      <name val="Aptos"/>
      <family val="2"/>
    </font>
    <font>
      <u/>
      <sz val="11"/>
      <color theme="1"/>
      <name val="Aptos"/>
      <family val="2"/>
    </font>
    <font>
      <b/>
      <sz val="10"/>
      <name val="Calibri"/>
      <family val="2"/>
      <scheme val="minor"/>
    </font>
    <font>
      <sz val="10"/>
      <name val="Calibri"/>
      <family val="2"/>
      <scheme val="minor"/>
    </font>
  </fonts>
  <fills count="7">
    <fill>
      <patternFill patternType="none"/>
    </fill>
    <fill>
      <patternFill patternType="gray125"/>
    </fill>
    <fill>
      <patternFill patternType="solid">
        <fgColor theme="5" tint="-0.249977111117893"/>
        <bgColor indexed="64"/>
      </patternFill>
    </fill>
    <fill>
      <patternFill patternType="solid">
        <fgColor theme="9" tint="-0.499984740745262"/>
        <bgColor indexed="64"/>
      </patternFill>
    </fill>
    <fill>
      <patternFill patternType="solid">
        <fgColor theme="8" tint="-0.24994659260841701"/>
        <bgColor indexed="64"/>
      </patternFill>
    </fill>
    <fill>
      <patternFill patternType="solid">
        <fgColor theme="0"/>
        <bgColor indexed="64"/>
      </patternFill>
    </fill>
    <fill>
      <patternFill patternType="solid">
        <fgColor theme="0" tint="-0.14999847407452621"/>
        <bgColor indexed="64"/>
      </patternFill>
    </fill>
  </fills>
  <borders count="13">
    <border>
      <left/>
      <right/>
      <top/>
      <bottom/>
      <diagonal/>
    </border>
    <border>
      <left/>
      <right style="thick">
        <color auto="1"/>
      </right>
      <top/>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right/>
      <top style="medium">
        <color rgb="FF705B95"/>
      </top>
      <bottom/>
      <diagonal/>
    </border>
    <border>
      <left/>
      <right style="thick">
        <color auto="1"/>
      </right>
      <top style="medium">
        <color rgb="FF705B95"/>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81">
    <xf numFmtId="0" fontId="0" fillId="0" borderId="0" xfId="0"/>
    <xf numFmtId="0" fontId="0" fillId="0" borderId="2" xfId="0" applyBorder="1"/>
    <xf numFmtId="0" fontId="0" fillId="0" borderId="0" xfId="0" applyAlignment="1">
      <alignment horizontal="left" vertical="top"/>
    </xf>
    <xf numFmtId="49" fontId="1" fillId="4" borderId="0" xfId="0" applyNumberFormat="1" applyFont="1" applyFill="1" applyAlignment="1" applyProtection="1">
      <alignment wrapText="1"/>
      <protection locked="0"/>
    </xf>
    <xf numFmtId="164" fontId="1" fillId="4" borderId="0" xfId="0" applyNumberFormat="1" applyFont="1" applyFill="1" applyAlignment="1" applyProtection="1">
      <alignment wrapText="1"/>
      <protection locked="0"/>
    </xf>
    <xf numFmtId="44" fontId="1" fillId="4" borderId="0" xfId="0" applyNumberFormat="1" applyFont="1" applyFill="1" applyAlignment="1" applyProtection="1">
      <alignment wrapText="1"/>
      <protection locked="0"/>
    </xf>
    <xf numFmtId="1" fontId="1" fillId="4" borderId="0" xfId="0" applyNumberFormat="1" applyFont="1" applyFill="1" applyAlignment="1" applyProtection="1">
      <alignment wrapText="1"/>
      <protection locked="0"/>
    </xf>
    <xf numFmtId="14" fontId="1" fillId="4" borderId="0" xfId="0" applyNumberFormat="1" applyFont="1" applyFill="1" applyAlignment="1" applyProtection="1">
      <alignment wrapText="1"/>
      <protection locked="0"/>
    </xf>
    <xf numFmtId="0" fontId="0" fillId="0" borderId="0" xfId="0" applyProtection="1">
      <protection locked="0"/>
    </xf>
    <xf numFmtId="0" fontId="0" fillId="0" borderId="0" xfId="0" applyAlignment="1" applyProtection="1">
      <alignment vertical="center"/>
      <protection locked="0"/>
    </xf>
    <xf numFmtId="49" fontId="1" fillId="4" borderId="1" xfId="0" applyNumberFormat="1" applyFont="1" applyFill="1" applyBorder="1" applyAlignment="1" applyProtection="1">
      <alignment wrapText="1"/>
      <protection locked="0"/>
    </xf>
    <xf numFmtId="0" fontId="4" fillId="0" borderId="3" xfId="0" applyFont="1" applyBorder="1" applyAlignment="1">
      <alignment horizontal="left" vertical="center" wrapText="1"/>
    </xf>
    <xf numFmtId="49" fontId="5" fillId="5" borderId="4" xfId="0" applyNumberFormat="1" applyFont="1" applyFill="1" applyBorder="1" applyAlignment="1" applyProtection="1">
      <alignment horizontal="left" vertical="top" wrapText="1"/>
      <protection locked="0"/>
    </xf>
    <xf numFmtId="49" fontId="6" fillId="5" borderId="4" xfId="0" applyNumberFormat="1" applyFont="1" applyFill="1" applyBorder="1" applyAlignment="1" applyProtection="1">
      <alignment horizontal="left" vertical="top" wrapText="1"/>
      <protection locked="0"/>
    </xf>
    <xf numFmtId="49" fontId="7" fillId="5" borderId="4" xfId="0" applyNumberFormat="1" applyFont="1" applyFill="1" applyBorder="1" applyAlignment="1" applyProtection="1">
      <alignment horizontal="left" vertical="center" wrapText="1"/>
      <protection locked="0"/>
    </xf>
    <xf numFmtId="49" fontId="6" fillId="5" borderId="4" xfId="0" applyNumberFormat="1" applyFont="1" applyFill="1" applyBorder="1" applyAlignment="1" applyProtection="1">
      <alignment horizontal="left" vertical="center" wrapText="1"/>
      <protection locked="0"/>
    </xf>
    <xf numFmtId="49" fontId="8" fillId="0" borderId="4" xfId="0" applyNumberFormat="1" applyFont="1" applyBorder="1" applyAlignment="1" applyProtection="1">
      <alignment horizontal="left" vertical="top" wrapText="1"/>
      <protection hidden="1"/>
    </xf>
    <xf numFmtId="14" fontId="8" fillId="0" borderId="4" xfId="0" applyNumberFormat="1" applyFont="1" applyBorder="1" applyAlignment="1" applyProtection="1">
      <alignment horizontal="left" vertical="top" wrapText="1"/>
      <protection locked="0"/>
    </xf>
    <xf numFmtId="49" fontId="8" fillId="0" borderId="5" xfId="0" applyNumberFormat="1" applyFont="1" applyBorder="1" applyAlignment="1" applyProtection="1">
      <alignment horizontal="left" vertical="top" wrapText="1"/>
      <protection locked="0"/>
    </xf>
    <xf numFmtId="49" fontId="8" fillId="0" borderId="4" xfId="0" applyNumberFormat="1" applyFont="1" applyBorder="1" applyAlignment="1" applyProtection="1">
      <alignment horizontal="left" vertical="top" wrapText="1"/>
      <protection locked="0"/>
    </xf>
    <xf numFmtId="1" fontId="8" fillId="0" borderId="4" xfId="0" applyNumberFormat="1" applyFont="1" applyBorder="1" applyAlignment="1" applyProtection="1">
      <alignment horizontal="left" vertical="top" wrapText="1"/>
      <protection locked="0"/>
    </xf>
    <xf numFmtId="44" fontId="8" fillId="0" borderId="4" xfId="0" applyNumberFormat="1" applyFont="1" applyBorder="1" applyAlignment="1" applyProtection="1">
      <alignment horizontal="left" vertical="top" wrapText="1"/>
      <protection locked="0"/>
    </xf>
    <xf numFmtId="49" fontId="8" fillId="5" borderId="4" xfId="0" applyNumberFormat="1" applyFont="1" applyFill="1" applyBorder="1" applyAlignment="1" applyProtection="1">
      <alignment horizontal="left" vertical="top" wrapText="1"/>
      <protection hidden="1"/>
    </xf>
    <xf numFmtId="14" fontId="8" fillId="5" borderId="4" xfId="0" applyNumberFormat="1" applyFont="1" applyFill="1" applyBorder="1" applyAlignment="1" applyProtection="1">
      <alignment horizontal="left" vertical="top" wrapText="1"/>
      <protection locked="0"/>
    </xf>
    <xf numFmtId="49" fontId="8" fillId="5" borderId="5" xfId="0" applyNumberFormat="1" applyFont="1" applyFill="1" applyBorder="1" applyAlignment="1" applyProtection="1">
      <alignment horizontal="left" vertical="top" wrapText="1"/>
      <protection locked="0"/>
    </xf>
    <xf numFmtId="49" fontId="8" fillId="5" borderId="4" xfId="0" applyNumberFormat="1" applyFont="1" applyFill="1" applyBorder="1" applyAlignment="1" applyProtection="1">
      <alignment horizontal="left" vertical="top" wrapText="1"/>
      <protection locked="0"/>
    </xf>
    <xf numFmtId="1" fontId="8" fillId="5" borderId="4" xfId="0" applyNumberFormat="1" applyFont="1" applyFill="1" applyBorder="1" applyAlignment="1" applyProtection="1">
      <alignment horizontal="left" vertical="top" wrapText="1"/>
      <protection locked="0"/>
    </xf>
    <xf numFmtId="44" fontId="8" fillId="5" borderId="4" xfId="0" applyNumberFormat="1" applyFont="1" applyFill="1" applyBorder="1" applyAlignment="1" applyProtection="1">
      <alignment horizontal="left" vertical="top" wrapText="1"/>
      <protection locked="0"/>
    </xf>
    <xf numFmtId="49" fontId="8" fillId="5" borderId="0" xfId="0" applyNumberFormat="1" applyFont="1" applyFill="1" applyAlignment="1" applyProtection="1">
      <alignment horizontal="left" vertical="top" wrapText="1"/>
      <protection hidden="1"/>
    </xf>
    <xf numFmtId="14" fontId="8" fillId="5" borderId="0" xfId="0" applyNumberFormat="1" applyFont="1" applyFill="1" applyAlignment="1" applyProtection="1">
      <alignment horizontal="left" vertical="top" wrapText="1"/>
      <protection locked="0"/>
    </xf>
    <xf numFmtId="49" fontId="8" fillId="5" borderId="1" xfId="0" applyNumberFormat="1" applyFont="1" applyFill="1" applyBorder="1" applyAlignment="1" applyProtection="1">
      <alignment horizontal="left" vertical="top" wrapText="1"/>
      <protection locked="0"/>
    </xf>
    <xf numFmtId="0" fontId="5" fillId="5" borderId="0" xfId="0" applyFont="1" applyFill="1" applyProtection="1">
      <protection locked="0"/>
    </xf>
    <xf numFmtId="0" fontId="9" fillId="5" borderId="0" xfId="0" applyFont="1" applyFill="1" applyProtection="1">
      <protection locked="0"/>
    </xf>
    <xf numFmtId="0" fontId="5" fillId="5" borderId="7" xfId="0" applyFont="1" applyFill="1" applyBorder="1" applyAlignment="1">
      <alignment vertical="center" wrapText="1"/>
    </xf>
    <xf numFmtId="49" fontId="5" fillId="5" borderId="4" xfId="0" applyNumberFormat="1" applyFont="1" applyFill="1" applyBorder="1" applyAlignment="1" applyProtection="1">
      <alignment horizontal="left" vertical="center" wrapText="1"/>
      <protection locked="0"/>
    </xf>
    <xf numFmtId="49" fontId="9" fillId="5" borderId="4" xfId="0" applyNumberFormat="1" applyFont="1" applyFill="1" applyBorder="1" applyAlignment="1" applyProtection="1">
      <alignment horizontal="left" vertical="top" wrapText="1"/>
      <protection locked="0"/>
    </xf>
    <xf numFmtId="49" fontId="5" fillId="5" borderId="7" xfId="0" applyNumberFormat="1" applyFont="1" applyFill="1" applyBorder="1" applyAlignment="1" applyProtection="1">
      <alignment horizontal="left" vertical="center" wrapText="1"/>
      <protection locked="0"/>
    </xf>
    <xf numFmtId="49" fontId="5" fillId="5" borderId="6" xfId="0" applyNumberFormat="1" applyFont="1" applyFill="1" applyBorder="1" applyAlignment="1" applyProtection="1">
      <alignment horizontal="left" vertical="center" wrapText="1"/>
      <protection locked="0"/>
    </xf>
    <xf numFmtId="49" fontId="8" fillId="5" borderId="4" xfId="0" applyNumberFormat="1" applyFont="1" applyFill="1" applyBorder="1" applyAlignment="1" applyProtection="1">
      <alignment horizontal="left" vertical="top"/>
      <protection locked="0"/>
    </xf>
    <xf numFmtId="49" fontId="5" fillId="5" borderId="8" xfId="0" applyNumberFormat="1" applyFont="1" applyFill="1" applyBorder="1" applyAlignment="1" applyProtection="1">
      <alignment horizontal="left" vertical="center" wrapText="1"/>
      <protection locked="0"/>
    </xf>
    <xf numFmtId="6" fontId="8" fillId="5" borderId="4" xfId="0" applyNumberFormat="1" applyFont="1" applyFill="1" applyBorder="1" applyAlignment="1" applyProtection="1">
      <alignment horizontal="left" vertical="top" wrapText="1"/>
      <protection locked="0"/>
    </xf>
    <xf numFmtId="8" fontId="8" fillId="5" borderId="4" xfId="0" applyNumberFormat="1" applyFont="1" applyFill="1" applyBorder="1" applyAlignment="1" applyProtection="1">
      <alignment horizontal="right" vertical="top" wrapText="1"/>
      <protection locked="0"/>
    </xf>
    <xf numFmtId="44" fontId="5" fillId="5" borderId="4" xfId="0" applyNumberFormat="1" applyFont="1" applyFill="1" applyBorder="1" applyAlignment="1" applyProtection="1">
      <alignment horizontal="left" vertical="top" wrapText="1"/>
      <protection locked="0"/>
    </xf>
    <xf numFmtId="6" fontId="5" fillId="5" borderId="4" xfId="0" applyNumberFormat="1" applyFont="1" applyFill="1" applyBorder="1" applyAlignment="1" applyProtection="1">
      <alignment horizontal="left" vertical="top" wrapText="1"/>
      <protection locked="0"/>
    </xf>
    <xf numFmtId="0" fontId="5" fillId="5" borderId="0" xfId="0" applyFont="1" applyFill="1"/>
    <xf numFmtId="49" fontId="5" fillId="5" borderId="6" xfId="0" applyNumberFormat="1" applyFont="1" applyFill="1" applyBorder="1" applyAlignment="1" applyProtection="1">
      <alignment horizontal="justify" vertical="center" wrapText="1"/>
      <protection locked="0"/>
    </xf>
    <xf numFmtId="49" fontId="9" fillId="5" borderId="9" xfId="0" applyNumberFormat="1" applyFont="1" applyFill="1" applyBorder="1" applyAlignment="1" applyProtection="1">
      <alignment horizontal="left" vertical="center" wrapText="1"/>
      <protection locked="0"/>
    </xf>
    <xf numFmtId="49" fontId="11" fillId="5" borderId="4" xfId="0" applyNumberFormat="1" applyFont="1" applyFill="1" applyBorder="1" applyAlignment="1" applyProtection="1">
      <alignment horizontal="left" vertical="center" wrapText="1"/>
      <protection locked="0"/>
    </xf>
    <xf numFmtId="49" fontId="5" fillId="5" borderId="4" xfId="0" applyNumberFormat="1" applyFont="1" applyFill="1" applyBorder="1" applyAlignment="1" applyProtection="1">
      <alignment horizontal="left" vertical="center" wrapText="1" indent="1"/>
      <protection locked="0"/>
    </xf>
    <xf numFmtId="0" fontId="12" fillId="6" borderId="3" xfId="0" applyFont="1" applyFill="1" applyBorder="1" applyAlignment="1">
      <alignment horizontal="center" vertical="center" wrapText="1"/>
    </xf>
    <xf numFmtId="0" fontId="12" fillId="6" borderId="10" xfId="0" applyFont="1" applyFill="1" applyBorder="1" applyAlignment="1">
      <alignment horizontal="center" vertical="center" wrapText="1"/>
    </xf>
    <xf numFmtId="0" fontId="4" fillId="0" borderId="11" xfId="0" applyFont="1" applyBorder="1" applyAlignment="1">
      <alignment horizontal="center" vertical="center" wrapText="1"/>
    </xf>
    <xf numFmtId="14" fontId="4" fillId="0" borderId="11" xfId="0" applyNumberFormat="1"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4" fillId="0" borderId="11" xfId="0" applyFont="1" applyBorder="1" applyAlignment="1">
      <alignment horizontal="left" vertical="center" wrapText="1"/>
    </xf>
    <xf numFmtId="0" fontId="4" fillId="0" borderId="11" xfId="0" applyFont="1" applyBorder="1" applyAlignment="1" applyProtection="1">
      <alignment horizontal="left" vertical="center" wrapText="1"/>
      <protection locked="0"/>
    </xf>
    <xf numFmtId="165" fontId="4" fillId="0" borderId="11" xfId="0" applyNumberFormat="1" applyFont="1" applyBorder="1" applyAlignment="1" applyProtection="1">
      <alignment vertical="center" wrapText="1"/>
      <protection locked="0"/>
    </xf>
    <xf numFmtId="0" fontId="4" fillId="0" borderId="3" xfId="0" applyFont="1" applyBorder="1" applyAlignment="1">
      <alignment horizontal="center" vertical="center" wrapText="1"/>
    </xf>
    <xf numFmtId="0" fontId="4" fillId="0" borderId="3" xfId="0" applyFont="1" applyBorder="1" applyAlignment="1" applyProtection="1">
      <alignment horizontal="left" vertical="center" wrapText="1"/>
      <protection locked="0"/>
    </xf>
    <xf numFmtId="0" fontId="4" fillId="0" borderId="3" xfId="0" applyFont="1" applyBorder="1" applyAlignment="1" applyProtection="1">
      <alignment horizontal="center" vertical="center" wrapText="1"/>
      <protection locked="0"/>
    </xf>
    <xf numFmtId="14" fontId="4" fillId="0" borderId="3" xfId="0" applyNumberFormat="1" applyFont="1" applyBorder="1" applyAlignment="1">
      <alignment horizontal="center" vertical="center" wrapText="1"/>
    </xf>
    <xf numFmtId="165" fontId="4" fillId="0" borderId="3" xfId="0" applyNumberFormat="1" applyFont="1" applyBorder="1" applyAlignment="1" applyProtection="1">
      <alignment vertical="center" wrapText="1"/>
      <protection locked="0"/>
    </xf>
    <xf numFmtId="165" fontId="4" fillId="0" borderId="3" xfId="0" applyNumberFormat="1" applyFont="1" applyBorder="1" applyAlignment="1" applyProtection="1">
      <alignment horizontal="right" vertical="center" wrapText="1"/>
      <protection locked="0"/>
    </xf>
    <xf numFmtId="0" fontId="4" fillId="0" borderId="12" xfId="0" applyFont="1" applyBorder="1" applyAlignment="1">
      <alignment horizontal="center" vertical="center" wrapText="1"/>
    </xf>
    <xf numFmtId="14" fontId="4" fillId="0" borderId="12" xfId="0" applyNumberFormat="1" applyFont="1" applyBorder="1" applyAlignment="1">
      <alignment horizontal="center" vertical="center" wrapText="1"/>
    </xf>
    <xf numFmtId="0" fontId="4" fillId="0" borderId="12" xfId="0" applyFont="1" applyBorder="1" applyAlignment="1">
      <alignment horizontal="left" vertical="center" wrapText="1"/>
    </xf>
    <xf numFmtId="0" fontId="4" fillId="0" borderId="12" xfId="0" applyFont="1" applyBorder="1" applyAlignment="1" applyProtection="1">
      <alignment horizontal="left" vertical="center" wrapText="1"/>
      <protection locked="0"/>
    </xf>
    <xf numFmtId="165" fontId="4" fillId="0" borderId="12" xfId="0" applyNumberFormat="1" applyFont="1" applyBorder="1" applyAlignment="1" applyProtection="1">
      <alignment horizontal="right" vertical="center" wrapText="1"/>
      <protection locked="0"/>
    </xf>
    <xf numFmtId="0" fontId="4" fillId="0" borderId="12" xfId="0" applyFont="1" applyBorder="1" applyAlignment="1" applyProtection="1">
      <alignment horizontal="center" vertical="center" wrapText="1"/>
      <protection locked="0"/>
    </xf>
    <xf numFmtId="165" fontId="4" fillId="0" borderId="11" xfId="0" applyNumberFormat="1" applyFont="1" applyBorder="1" applyAlignment="1" applyProtection="1">
      <alignment horizontal="right" vertical="center" wrapText="1"/>
      <protection locked="0"/>
    </xf>
    <xf numFmtId="0" fontId="4" fillId="0" borderId="0" xfId="0" applyFont="1" applyAlignment="1" applyProtection="1">
      <alignment horizontal="center" vertical="center" wrapText="1"/>
      <protection locked="0"/>
    </xf>
    <xf numFmtId="0" fontId="4" fillId="0" borderId="0" xfId="0" applyFont="1" applyAlignment="1">
      <alignment horizontal="left" vertical="center" wrapText="1"/>
    </xf>
    <xf numFmtId="0" fontId="4" fillId="0" borderId="0" xfId="0" applyFont="1" applyAlignment="1" applyProtection="1">
      <alignment horizontal="left" vertical="center" wrapText="1"/>
      <protection locked="0"/>
    </xf>
    <xf numFmtId="14" fontId="4" fillId="0" borderId="0" xfId="0" applyNumberFormat="1" applyFont="1" applyAlignment="1">
      <alignment horizontal="center" vertical="center" wrapText="1"/>
    </xf>
    <xf numFmtId="165" fontId="4" fillId="0" borderId="0" xfId="0" applyNumberFormat="1" applyFont="1" applyAlignment="1" applyProtection="1">
      <alignment vertical="center" wrapText="1"/>
      <protection locked="0"/>
    </xf>
    <xf numFmtId="165" fontId="4" fillId="0" borderId="12" xfId="0" applyNumberFormat="1" applyFont="1" applyBorder="1" applyAlignment="1" applyProtection="1">
      <alignment vertical="center" wrapText="1"/>
      <protection locked="0"/>
    </xf>
    <xf numFmtId="0" fontId="4" fillId="0" borderId="0" xfId="0" applyFont="1" applyAlignment="1">
      <alignment horizontal="center" vertical="center" wrapText="1"/>
    </xf>
    <xf numFmtId="0" fontId="2" fillId="2" borderId="0" xfId="0" applyFont="1" applyFill="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3" borderId="0" xfId="0" applyFont="1" applyFill="1" applyAlignment="1" applyProtection="1">
      <alignment horizontal="center" vertical="center" wrapText="1"/>
      <protection locked="0"/>
    </xf>
  </cellXfs>
  <cellStyles count="1">
    <cellStyle name="Normal" xfId="0" builtinId="0"/>
  </cellStyles>
  <dxfs count="40">
    <dxf>
      <fill>
        <patternFill>
          <bgColor rgb="FFFF1919"/>
        </patternFill>
      </fill>
    </dxf>
    <dxf>
      <fill>
        <patternFill>
          <bgColor rgb="FF00B050"/>
        </patternFill>
      </fill>
    </dxf>
    <dxf>
      <fill>
        <patternFill>
          <bgColor rgb="FFAB65F7"/>
        </patternFill>
      </fill>
    </dxf>
    <dxf>
      <fill>
        <patternFill>
          <bgColor rgb="FF0070C0"/>
        </patternFill>
      </fill>
    </dxf>
    <dxf>
      <fill>
        <patternFill>
          <bgColor rgb="FF8EA9DB"/>
        </patternFill>
      </fill>
    </dxf>
    <dxf>
      <fill>
        <patternFill>
          <bgColor rgb="FFC9D3FF"/>
        </patternFill>
      </fill>
    </dxf>
    <dxf>
      <fill>
        <patternFill>
          <bgColor rgb="FFFF5F1F"/>
        </patternFill>
      </fill>
    </dxf>
    <dxf>
      <fill>
        <patternFill>
          <bgColor rgb="FFC65911"/>
        </patternFill>
      </fill>
    </dxf>
    <dxf>
      <fill>
        <patternFill>
          <bgColor rgb="FFF09862"/>
        </patternFill>
      </fill>
    </dxf>
    <dxf>
      <fill>
        <patternFill>
          <bgColor rgb="FFF8CBAD"/>
        </patternFill>
      </fill>
    </dxf>
    <dxf>
      <fill>
        <patternFill>
          <bgColor rgb="FFFF8FEF"/>
        </patternFill>
      </fill>
    </dxf>
    <dxf>
      <fill>
        <patternFill>
          <bgColor rgb="FFFFE699"/>
        </patternFill>
      </fill>
    </dxf>
    <dxf>
      <fill>
        <patternFill>
          <bgColor rgb="FF7DFB89"/>
        </patternFill>
      </fill>
    </dxf>
    <dxf>
      <font>
        <color rgb="FF9C0006"/>
      </font>
      <fill>
        <patternFill>
          <bgColor rgb="FFFFC7CE"/>
        </patternFill>
      </fill>
    </dxf>
    <dxf>
      <font>
        <b val="0"/>
        <i val="0"/>
        <strike val="0"/>
        <condense val="0"/>
        <extend val="0"/>
        <outline val="0"/>
        <shadow val="0"/>
        <u val="none"/>
        <vertAlign val="baseline"/>
        <sz val="11"/>
        <color auto="1"/>
        <name val="Calibri"/>
        <family val="2"/>
        <scheme val="minor"/>
      </font>
      <numFmt numFmtId="34" formatCode="_-&quot;£&quot;* #,##0.00_-;\-&quot;£&quot;* #,##0.00_-;_-&quot;£&quot;* &quot;-&quot;??_-;_-@_-"/>
      <fill>
        <patternFill patternType="solid">
          <fgColor indexed="64"/>
          <bgColor rgb="FFC9D3FF"/>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34" formatCode="_-&quot;£&quot;* #,##0.00_-;\-&quot;£&quot;* #,##0.00_-;_-&quot;£&quot;* &quot;-&quot;??_-;_-@_-"/>
      <fill>
        <patternFill patternType="solid">
          <fgColor indexed="64"/>
          <bgColor theme="0"/>
        </patternFill>
      </fill>
      <alignment horizontal="left" vertical="top" textRotation="0" wrapText="1" indent="0" justifyLastLine="0" shrinkToFit="0" readingOrder="0"/>
      <border diagonalUp="0" diagonalDown="0" outline="0">
        <left/>
        <right/>
        <top style="medium">
          <color rgb="FF705B95"/>
        </top>
        <bottom/>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rgb="FFC9D3FF"/>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30" formatCode="@"/>
      <fill>
        <patternFill patternType="solid">
          <fgColor indexed="64"/>
          <bgColor theme="0"/>
        </patternFill>
      </fill>
      <alignment horizontal="left" vertical="top" textRotation="0" wrapText="1" indent="0" justifyLastLine="0" shrinkToFit="0" readingOrder="0"/>
      <border diagonalUp="0" diagonalDown="0" outline="0">
        <left/>
        <right/>
        <top style="medium">
          <color rgb="FF705B95"/>
        </top>
        <bottom/>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rgb="FFC9D3FF"/>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19" formatCode="dd/mm/yyyy"/>
      <fill>
        <patternFill patternType="solid">
          <fgColor indexed="64"/>
          <bgColor theme="0"/>
        </patternFill>
      </fill>
      <alignment horizontal="left" vertical="top" textRotation="0" wrapText="1" indent="0" justifyLastLine="0" shrinkToFit="0" readingOrder="0"/>
      <border diagonalUp="0" diagonalDown="0" outline="0">
        <left/>
        <right/>
        <top style="medium">
          <color rgb="FF705B95"/>
        </top>
        <bottom/>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rgb="FFC9D3FF"/>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30" formatCode="@"/>
      <fill>
        <patternFill patternType="solid">
          <fgColor indexed="64"/>
          <bgColor theme="0"/>
        </patternFill>
      </fill>
      <alignment horizontal="left" vertical="top" textRotation="0" wrapText="1" indent="0" justifyLastLine="0" shrinkToFit="0" readingOrder="0"/>
      <border diagonalUp="0" diagonalDown="0" outline="0">
        <left/>
        <right/>
        <top style="medium">
          <color rgb="FF705B95"/>
        </top>
        <bottom/>
      </border>
      <protection locked="1" hidden="1"/>
    </dxf>
    <dxf>
      <font>
        <b val="0"/>
        <i val="0"/>
        <strike val="0"/>
        <condense val="0"/>
        <extend val="0"/>
        <outline val="0"/>
        <shadow val="0"/>
        <u val="none"/>
        <vertAlign val="baseline"/>
        <sz val="11"/>
        <color auto="1"/>
        <name val="Calibri"/>
        <family val="2"/>
        <scheme val="minor"/>
      </font>
      <fill>
        <patternFill patternType="solid">
          <fgColor indexed="64"/>
          <bgColor rgb="FFC9D3FF"/>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1" formatCode="0"/>
      <fill>
        <patternFill patternType="solid">
          <fgColor indexed="64"/>
          <bgColor theme="0"/>
        </patternFill>
      </fill>
      <alignment horizontal="left" vertical="top" textRotation="0" wrapText="1" indent="0" justifyLastLine="0" shrinkToFit="0" readingOrder="0"/>
      <border diagonalUp="0" diagonalDown="0" outline="0">
        <left/>
        <right/>
        <top style="medium">
          <color rgb="FF705B95"/>
        </top>
        <bottom/>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rgb="FFC9D3FF"/>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1" formatCode="0"/>
      <fill>
        <patternFill patternType="solid">
          <fgColor indexed="64"/>
          <bgColor theme="0"/>
        </patternFill>
      </fill>
      <alignment horizontal="left" vertical="top" textRotation="0" wrapText="1" indent="0" justifyLastLine="0" shrinkToFit="0" readingOrder="0"/>
      <border diagonalUp="0" diagonalDown="0" outline="0">
        <left/>
        <right/>
        <top style="medium">
          <color rgb="FF705B95"/>
        </top>
        <bottom/>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rgb="FFC9D3FF"/>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30" formatCode="@"/>
      <fill>
        <patternFill patternType="solid">
          <fgColor indexed="64"/>
          <bgColor theme="0"/>
        </patternFill>
      </fill>
      <alignment horizontal="left" vertical="top" textRotation="0" wrapText="1" indent="0" justifyLastLine="0" shrinkToFit="0" readingOrder="0"/>
      <border diagonalUp="0" diagonalDown="0" outline="0">
        <left/>
        <right/>
        <top style="medium">
          <color rgb="FF705B95"/>
        </top>
        <bottom/>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rgb="FFC9D3FF"/>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30" formatCode="@"/>
      <fill>
        <patternFill patternType="solid">
          <fgColor indexed="64"/>
          <bgColor theme="0"/>
        </patternFill>
      </fill>
      <alignment horizontal="left" vertical="top" textRotation="0" wrapText="1" indent="0" justifyLastLine="0" shrinkToFit="0" readingOrder="0"/>
      <border diagonalUp="0" diagonalDown="0" outline="0">
        <left/>
        <right style="thick">
          <color auto="1"/>
        </right>
        <top style="medium">
          <color rgb="FF705B95"/>
        </top>
        <bottom/>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rgb="FFC9D3FF"/>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19" formatCode="dd/mm/yyyy"/>
      <fill>
        <patternFill patternType="solid">
          <fgColor indexed="64"/>
          <bgColor theme="0"/>
        </patternFill>
      </fill>
      <alignment horizontal="left" vertical="top" textRotation="0" wrapText="1" indent="0" justifyLastLine="0" shrinkToFit="0" readingOrder="0"/>
      <border diagonalUp="0" diagonalDown="0" outline="0">
        <left/>
        <right/>
        <top style="medium">
          <color rgb="FF705B95"/>
        </top>
        <bottom/>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rgb="FFC9D3FF"/>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30" formatCode="@"/>
      <fill>
        <patternFill patternType="solid">
          <fgColor indexed="64"/>
          <bgColor theme="0"/>
        </patternFill>
      </fill>
      <alignment horizontal="left" vertical="top" textRotation="0" wrapText="1" indent="0" justifyLastLine="0" shrinkToFit="0" readingOrder="0"/>
      <border diagonalUp="0" diagonalDown="0" outline="0">
        <left/>
        <right/>
        <top style="medium">
          <color rgb="FF705B95"/>
        </top>
        <bottom/>
      </border>
      <protection locked="1" hidden="1"/>
    </dxf>
    <dxf>
      <fill>
        <patternFill patternType="solid">
          <fgColor indexed="64"/>
          <bgColor rgb="FFC9D3FF"/>
        </patternFill>
      </fill>
      <protection locked="0" hidden="0"/>
    </dxf>
    <dxf>
      <border outline="0">
        <left style="thick">
          <color auto="1"/>
        </left>
        <right style="thick">
          <color auto="1"/>
        </right>
        <top style="medium">
          <color rgb="FF705B95"/>
        </top>
      </border>
    </dxf>
    <dxf>
      <font>
        <b val="0"/>
        <i val="0"/>
        <strike val="0"/>
        <condense val="0"/>
        <extend val="0"/>
        <outline val="0"/>
        <shadow val="0"/>
        <u val="none"/>
        <vertAlign val="baseline"/>
        <sz val="11"/>
        <color auto="1"/>
        <name val="Aptos"/>
        <family val="2"/>
        <scheme val="none"/>
      </font>
      <fill>
        <patternFill patternType="solid">
          <fgColor indexed="64"/>
          <bgColor theme="0"/>
        </patternFill>
      </fill>
      <alignment horizontal="left" vertical="top" textRotation="0" wrapText="1" indent="0" justifyLastLine="0" shrinkToFit="0" readingOrder="0"/>
    </dxf>
    <dxf>
      <protection locked="0" hidden="0"/>
    </dxf>
    <dxf>
      <fill>
        <patternFill>
          <bgColor theme="8" tint="-0.24994659260841701"/>
        </patternFill>
      </fill>
    </dxf>
    <dxf>
      <border>
        <top style="medium">
          <color rgb="FF705B95"/>
        </top>
        <bottom style="medium">
          <color rgb="FF705B95"/>
        </bottom>
        <horizontal style="medium">
          <color rgb="FF705B95"/>
        </horizontal>
      </border>
    </dxf>
  </dxfs>
  <tableStyles count="1" defaultTableStyle="TableStyleMedium2" defaultPivotStyle="PivotStyleLight16">
    <tableStyle name="Table Style 1" pivot="0" count="2" xr9:uid="{3E7CEE8F-2047-48EB-9D64-83CEA052C6B8}">
      <tableStyleElement type="wholeTable" dxfId="39"/>
      <tableStyleElement type="headerRow" dxfId="38"/>
    </tableStyle>
  </tableStyles>
  <colors>
    <mruColors>
      <color rgb="FFFF1919"/>
      <color rgb="FF13E130"/>
      <color rgb="FFC9D3FF"/>
      <color rgb="FFF09862"/>
      <color rgb="FF00B050"/>
      <color rgb="FFAB65F7"/>
      <color rgb="FF0070C0"/>
      <color rgb="FF8EA9DB"/>
      <color rgb="FFFF5F1F"/>
      <color rgb="FFC659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7106349_edinburgh_gov_uk/Documents/Procedures/Contract%20Register%20Entry%20Form%20-%20MACRO%20V9.xlsm" TargetMode="External"/><Relationship Id="rId2" Type="http://schemas.openxmlformats.org/officeDocument/2006/relationships/externalLinkPath" Target="file:///G:\Fin\CProc\Contracts%20Register\Admin\Contract%20Register\Procedures\Contract%20Register%20Entry%20Form%20-%20MACRO%20V9.xlsm" TargetMode="External"/><Relationship Id="rId1" Type="http://schemas.openxmlformats.org/officeDocument/2006/relationships/externalLinkPath" Target="/personal/7106349_edinburgh_gov_uk/Documents/Procedures/Contract%20Register%20Entry%20Form%20-%20MACRO%20V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Contract Register Entry Form"/>
      <sheetName val="Contract Register Builder"/>
      <sheetName val="Data Validation"/>
      <sheetName val="Sheet1"/>
    </sheetNames>
    <sheetDataSet>
      <sheetData sheetId="0"/>
      <sheetData sheetId="1"/>
      <sheetData sheetId="2"/>
      <sheetData sheetId="3"/>
      <sheetData sheetId="4">
        <row r="2">
          <cell r="F2" t="str">
            <v>Goods</v>
          </cell>
        </row>
        <row r="3">
          <cell r="F3" t="str">
            <v>Services</v>
          </cell>
        </row>
        <row r="4">
          <cell r="F4" t="str">
            <v>Consultant</v>
          </cell>
        </row>
        <row r="5">
          <cell r="F5" t="str">
            <v>Works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16353E7-521E-4FD7-9599-769DC8EFC858}" name="Table1" displayName="Table1" ref="A2:J835" totalsRowShown="0" headerRowDxfId="37" dataDxfId="36" totalsRowDxfId="34" tableBorderDxfId="35">
  <autoFilter ref="A2:J835" xr:uid="{F16353E7-521E-4FD7-9599-769DC8EFC858}"/>
  <tableColumns count="10">
    <tableColumn id="1" xr3:uid="{81B5BF95-A8F0-4B5E-AA62-DD44C4155B5D}" name="Service Order No" dataDxfId="33" totalsRowDxfId="32">
      <calculatedColumnFormula>#REF!</calculatedColumnFormula>
    </tableColumn>
    <tableColumn id="2" xr3:uid="{BCB2CED6-1A55-4975-AFC9-BC3C7CEC6D76}" name="Enquiry Date" dataDxfId="31" totalsRowDxfId="30"/>
    <tableColumn id="8" xr3:uid="{B5F35F9D-CC1C-4121-BE28-CE2AEDB4DB81}" name="STAGE" dataDxfId="29" totalsRowDxfId="28"/>
    <tableColumn id="10" xr3:uid="{A27B9301-4F13-4328-B3F6-49D1B253FDAD}" name="Brief Description of Services required" dataDxfId="27" totalsRowDxfId="26"/>
    <tableColumn id="12" xr3:uid="{F559BE65-C95A-4571-B165-B9C306941BF0}" name="Call off route _x000a_(option 1, 2, 3, 4)" dataDxfId="25" totalsRowDxfId="24"/>
    <tableColumn id="13" xr3:uid="{07DDBA67-4914-430B-A4D6-BA3FEB646444}" name="Lot No" dataDxfId="23" totalsRowDxfId="22"/>
    <tableColumn id="14" xr3:uid="{50327643-53B8-4136-B73E-D49A26276189}" name="Lot Description" dataDxfId="21" totalsRowDxfId="20">
      <calculatedColumnFormula>IFERROR(VLOOKUP($F3,#REF!,2,0),"TBC")</calculatedColumnFormula>
    </tableColumn>
    <tableColumn id="18" xr3:uid="{64F2DE68-937D-48FA-BFD6-776FA8599657}" name="Award Date" dataDxfId="19" totalsRowDxfId="18"/>
    <tableColumn id="21" xr3:uid="{24DE3E7E-906C-43CF-AD25-EC48037DA5D2}" name=" Supplier" dataDxfId="17" totalsRowDxfId="16"/>
    <tableColumn id="22" xr3:uid="{02B57D87-3185-4B6B-ABC2-24D1D7850347}" name="Final Service Order Value" dataDxfId="15" totalsRowDxfId="14"/>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51201-34C4-4819-9E9A-393F38221964}">
  <dimension ref="A1:J835"/>
  <sheetViews>
    <sheetView tabSelected="1" topLeftCell="A2" zoomScale="73" zoomScaleNormal="73" workbookViewId="0">
      <pane xSplit="1" ySplit="1" topLeftCell="B3" activePane="bottomRight" state="frozen"/>
      <selection activeCell="A2" sqref="A2"/>
      <selection pane="topRight" activeCell="B2" sqref="B2"/>
      <selection pane="bottomLeft" activeCell="A3" sqref="A3"/>
      <selection pane="bottomRight" activeCell="D699" sqref="D699"/>
    </sheetView>
  </sheetViews>
  <sheetFormatPr defaultRowHeight="35.15" customHeight="1" x14ac:dyDescent="0.35"/>
  <cols>
    <col min="1" max="1" width="11" style="1" customWidth="1"/>
    <col min="2" max="2" width="13.54296875" customWidth="1"/>
    <col min="3" max="3" width="15.54296875" customWidth="1"/>
    <col min="4" max="4" width="74.7265625" customWidth="1"/>
    <col min="5" max="5" width="17.26953125" customWidth="1"/>
    <col min="6" max="6" width="7.26953125" customWidth="1"/>
    <col min="7" max="7" width="38.54296875" customWidth="1"/>
    <col min="8" max="8" width="12.7265625" customWidth="1"/>
    <col min="9" max="9" width="19.54296875" customWidth="1"/>
    <col min="10" max="10" width="15.7265625" customWidth="1"/>
  </cols>
  <sheetData>
    <row r="1" spans="1:10" s="9" customFormat="1" ht="35.15" customHeight="1" x14ac:dyDescent="0.35">
      <c r="A1" s="78" t="s">
        <v>0</v>
      </c>
      <c r="B1" s="77"/>
      <c r="C1" s="79"/>
      <c r="D1" s="80"/>
      <c r="E1" s="80"/>
      <c r="F1" s="80"/>
      <c r="G1" s="80"/>
      <c r="H1" s="77"/>
      <c r="I1" s="77"/>
      <c r="J1" s="77"/>
    </row>
    <row r="2" spans="1:10" s="8" customFormat="1" ht="35.15" customHeight="1" thickBot="1" x14ac:dyDescent="0.4">
      <c r="A2" s="3" t="s">
        <v>1</v>
      </c>
      <c r="B2" s="4" t="s">
        <v>2</v>
      </c>
      <c r="C2" s="10" t="s">
        <v>362</v>
      </c>
      <c r="D2" s="3" t="s">
        <v>3</v>
      </c>
      <c r="E2" s="6" t="s">
        <v>56</v>
      </c>
      <c r="F2" s="6" t="s">
        <v>4</v>
      </c>
      <c r="G2" s="3" t="s">
        <v>5</v>
      </c>
      <c r="H2" s="7" t="s">
        <v>6</v>
      </c>
      <c r="I2" s="3" t="s">
        <v>123</v>
      </c>
      <c r="J2" s="5" t="s">
        <v>7</v>
      </c>
    </row>
    <row r="3" spans="1:10" s="2" customFormat="1" ht="35.15" customHeight="1" thickBot="1" x14ac:dyDescent="0.4">
      <c r="A3" s="16" t="e">
        <f>#REF!</f>
        <v>#REF!</v>
      </c>
      <c r="B3" s="17">
        <v>44811</v>
      </c>
      <c r="C3" s="18" t="s">
        <v>58</v>
      </c>
      <c r="D3" s="19" t="s">
        <v>67</v>
      </c>
      <c r="E3" s="20">
        <v>2</v>
      </c>
      <c r="F3" s="20">
        <v>13</v>
      </c>
      <c r="G3" s="16" t="str">
        <f>IFERROR(VLOOKUP($F3,#REF!,2,0),"TBC")</f>
        <v>TBC</v>
      </c>
      <c r="H3" s="17"/>
      <c r="I3" s="19"/>
      <c r="J3" s="21"/>
    </row>
    <row r="4" spans="1:10" ht="35.15" customHeight="1" thickBot="1" x14ac:dyDescent="0.4">
      <c r="A4" s="22" t="e">
        <f>#REF!</f>
        <v>#REF!</v>
      </c>
      <c r="B4" s="23">
        <v>44805</v>
      </c>
      <c r="C4" s="24" t="s">
        <v>57</v>
      </c>
      <c r="D4" s="25" t="s">
        <v>66</v>
      </c>
      <c r="E4" s="26">
        <v>2</v>
      </c>
      <c r="F4" s="26">
        <v>5</v>
      </c>
      <c r="G4" s="22" t="str">
        <f>IFERROR(VLOOKUP($F4,#REF!,2,0),"TBC")</f>
        <v>TBC</v>
      </c>
      <c r="H4" s="23">
        <v>44883</v>
      </c>
      <c r="I4" s="25" t="s">
        <v>19</v>
      </c>
      <c r="J4" s="27">
        <v>3345</v>
      </c>
    </row>
    <row r="5" spans="1:10" ht="35.15" customHeight="1" thickBot="1" x14ac:dyDescent="0.4">
      <c r="A5" s="22" t="e">
        <f>#REF!</f>
        <v>#REF!</v>
      </c>
      <c r="B5" s="23">
        <v>44805</v>
      </c>
      <c r="C5" s="24" t="s">
        <v>58</v>
      </c>
      <c r="D5" s="25" t="s">
        <v>66</v>
      </c>
      <c r="E5" s="26"/>
      <c r="F5" s="26">
        <v>3</v>
      </c>
      <c r="G5" s="22" t="str">
        <f>IFERROR(VLOOKUP($F5,#REF!,2,0),"TBC")</f>
        <v>TBC</v>
      </c>
      <c r="H5" s="23"/>
      <c r="I5" s="25"/>
      <c r="J5" s="27"/>
    </row>
    <row r="6" spans="1:10" ht="35.15" customHeight="1" thickBot="1" x14ac:dyDescent="0.4">
      <c r="A6" s="22" t="e">
        <f>#REF!</f>
        <v>#REF!</v>
      </c>
      <c r="B6" s="23">
        <v>44811</v>
      </c>
      <c r="C6" s="24" t="s">
        <v>58</v>
      </c>
      <c r="D6" s="25" t="s">
        <v>68</v>
      </c>
      <c r="E6" s="26">
        <v>2</v>
      </c>
      <c r="F6" s="26">
        <v>7</v>
      </c>
      <c r="G6" s="22" t="str">
        <f>IFERROR(VLOOKUP($F6,#REF!,2,0),"TBC")</f>
        <v>TBC</v>
      </c>
      <c r="H6" s="23"/>
      <c r="I6" s="25" t="s">
        <v>456</v>
      </c>
      <c r="J6" s="27">
        <v>45000</v>
      </c>
    </row>
    <row r="7" spans="1:10" ht="35.15" customHeight="1" thickBot="1" x14ac:dyDescent="0.4">
      <c r="A7" s="22" t="e">
        <f>#REF!</f>
        <v>#REF!</v>
      </c>
      <c r="B7" s="23">
        <v>44855</v>
      </c>
      <c r="C7" s="24" t="s">
        <v>57</v>
      </c>
      <c r="D7" s="25" t="s">
        <v>82</v>
      </c>
      <c r="E7" s="26">
        <v>1</v>
      </c>
      <c r="F7" s="26">
        <v>1</v>
      </c>
      <c r="G7" s="22" t="str">
        <f>IFERROR(VLOOKUP($F7,#REF!,2,0),"TBC")</f>
        <v>TBC</v>
      </c>
      <c r="H7" s="23">
        <v>44866</v>
      </c>
      <c r="I7" s="25" t="s">
        <v>13</v>
      </c>
      <c r="J7" s="27">
        <v>217851.5</v>
      </c>
    </row>
    <row r="8" spans="1:10" ht="35.15" customHeight="1" thickBot="1" x14ac:dyDescent="0.4">
      <c r="A8" s="28" t="e">
        <f>#REF!</f>
        <v>#REF!</v>
      </c>
      <c r="B8" s="29">
        <v>44826</v>
      </c>
      <c r="C8" s="30" t="s">
        <v>58</v>
      </c>
      <c r="D8" s="25" t="s">
        <v>69</v>
      </c>
      <c r="E8" s="26"/>
      <c r="F8" s="26">
        <v>3</v>
      </c>
      <c r="G8" s="28" t="str">
        <f>IFERROR(VLOOKUP($F8,#REF!,2,0),"TBC")</f>
        <v>TBC</v>
      </c>
      <c r="H8" s="23"/>
      <c r="I8" s="25"/>
      <c r="J8" s="27"/>
    </row>
    <row r="9" spans="1:10" ht="35.15" customHeight="1" thickBot="1" x14ac:dyDescent="0.4">
      <c r="A9" s="28" t="e">
        <f>#REF!</f>
        <v>#REF!</v>
      </c>
      <c r="B9" s="29">
        <v>44827</v>
      </c>
      <c r="C9" s="30" t="s">
        <v>58</v>
      </c>
      <c r="D9" s="25" t="s">
        <v>73</v>
      </c>
      <c r="E9" s="26"/>
      <c r="F9" s="26">
        <v>7</v>
      </c>
      <c r="G9" s="28" t="str">
        <f>IFERROR(VLOOKUP($F9,#REF!,2,0),"TBC")</f>
        <v>TBC</v>
      </c>
      <c r="H9" s="23"/>
      <c r="I9" s="25"/>
      <c r="J9" s="27"/>
    </row>
    <row r="10" spans="1:10" ht="35.15" customHeight="1" thickBot="1" x14ac:dyDescent="0.4">
      <c r="A10" s="28" t="e">
        <f>#REF!</f>
        <v>#REF!</v>
      </c>
      <c r="B10" s="29">
        <v>44830</v>
      </c>
      <c r="C10" s="30" t="s">
        <v>57</v>
      </c>
      <c r="D10" s="25" t="s">
        <v>91</v>
      </c>
      <c r="E10" s="26">
        <v>2</v>
      </c>
      <c r="F10" s="26">
        <v>13</v>
      </c>
      <c r="G10" s="28" t="str">
        <f>IFERROR(VLOOKUP($F10,#REF!,2,0),"TBC")</f>
        <v>TBC</v>
      </c>
      <c r="H10" s="23">
        <v>44872</v>
      </c>
      <c r="I10" s="25" t="s">
        <v>11</v>
      </c>
      <c r="J10" s="27">
        <v>14993</v>
      </c>
    </row>
    <row r="11" spans="1:10" ht="35.15" customHeight="1" thickBot="1" x14ac:dyDescent="0.4">
      <c r="A11" s="28" t="e">
        <f>#REF!</f>
        <v>#REF!</v>
      </c>
      <c r="B11" s="29">
        <v>44853</v>
      </c>
      <c r="C11" s="30" t="s">
        <v>58</v>
      </c>
      <c r="D11" s="25" t="s">
        <v>81</v>
      </c>
      <c r="E11" s="26">
        <v>1</v>
      </c>
      <c r="F11" s="26">
        <v>13</v>
      </c>
      <c r="G11" s="28" t="str">
        <f>IFERROR(VLOOKUP($F11,#REF!,2,0),"TBC")</f>
        <v>TBC</v>
      </c>
      <c r="H11" s="23"/>
      <c r="I11" s="25" t="s">
        <v>29</v>
      </c>
      <c r="J11" s="27"/>
    </row>
    <row r="12" spans="1:10" ht="35.15" customHeight="1" thickBot="1" x14ac:dyDescent="0.4">
      <c r="A12" s="28" t="e">
        <f>#REF!</f>
        <v>#REF!</v>
      </c>
      <c r="B12" s="29">
        <v>44855</v>
      </c>
      <c r="C12" s="30" t="s">
        <v>58</v>
      </c>
      <c r="D12" s="25" t="s">
        <v>83</v>
      </c>
      <c r="E12" s="26">
        <v>2</v>
      </c>
      <c r="F12" s="26">
        <v>2</v>
      </c>
      <c r="G12" s="28" t="str">
        <f>IFERROR(VLOOKUP($F12,#REF!,2,0),"TBC")</f>
        <v>TBC</v>
      </c>
      <c r="H12" s="23"/>
      <c r="I12" s="25" t="s">
        <v>13</v>
      </c>
      <c r="J12" s="27">
        <v>32460</v>
      </c>
    </row>
    <row r="13" spans="1:10" ht="35.15" customHeight="1" thickBot="1" x14ac:dyDescent="0.4">
      <c r="A13" s="28" t="e">
        <f>#REF!</f>
        <v>#REF!</v>
      </c>
      <c r="B13" s="29">
        <v>44855</v>
      </c>
      <c r="C13" s="30" t="s">
        <v>58</v>
      </c>
      <c r="D13" s="25" t="s">
        <v>84</v>
      </c>
      <c r="E13" s="26">
        <v>2</v>
      </c>
      <c r="F13" s="26">
        <v>2</v>
      </c>
      <c r="G13" s="28" t="str">
        <f>IFERROR(VLOOKUP($F13,#REF!,2,0),"TBC")</f>
        <v>TBC</v>
      </c>
      <c r="H13" s="23"/>
      <c r="I13" s="25" t="s">
        <v>13</v>
      </c>
      <c r="J13" s="27">
        <v>27984</v>
      </c>
    </row>
    <row r="14" spans="1:10" ht="35.15" customHeight="1" thickBot="1" x14ac:dyDescent="0.4">
      <c r="A14" s="28" t="e">
        <f>#REF!</f>
        <v>#REF!</v>
      </c>
      <c r="B14" s="29">
        <v>44832</v>
      </c>
      <c r="C14" s="30" t="s">
        <v>58</v>
      </c>
      <c r="D14" s="25" t="s">
        <v>74</v>
      </c>
      <c r="E14" s="26">
        <v>2</v>
      </c>
      <c r="F14" s="26">
        <v>2</v>
      </c>
      <c r="G14" s="28" t="str">
        <f>IFERROR(VLOOKUP($F14,#REF!,2,0),"TBC")</f>
        <v>TBC</v>
      </c>
      <c r="H14" s="23">
        <v>44859</v>
      </c>
      <c r="I14" s="25" t="s">
        <v>35</v>
      </c>
      <c r="J14" s="27"/>
    </row>
    <row r="15" spans="1:10" ht="35.15" customHeight="1" thickBot="1" x14ac:dyDescent="0.4">
      <c r="A15" s="28" t="e">
        <f>#REF!</f>
        <v>#REF!</v>
      </c>
      <c r="B15" s="29">
        <v>44833</v>
      </c>
      <c r="C15" s="30" t="s">
        <v>57</v>
      </c>
      <c r="D15" s="25" t="s">
        <v>75</v>
      </c>
      <c r="E15" s="26">
        <v>1</v>
      </c>
      <c r="F15" s="26">
        <v>11</v>
      </c>
      <c r="G15" s="28" t="str">
        <f>IFERROR(VLOOKUP($F15,#REF!,2,0),"TBC")</f>
        <v>TBC</v>
      </c>
      <c r="H15" s="23">
        <v>44883</v>
      </c>
      <c r="I15" s="25" t="s">
        <v>25</v>
      </c>
      <c r="J15" s="27">
        <v>9700</v>
      </c>
    </row>
    <row r="16" spans="1:10" ht="35.15" customHeight="1" thickBot="1" x14ac:dyDescent="0.4">
      <c r="A16" s="28" t="e">
        <f>#REF!</f>
        <v>#REF!</v>
      </c>
      <c r="B16" s="29">
        <v>44838</v>
      </c>
      <c r="C16" s="30" t="s">
        <v>57</v>
      </c>
      <c r="D16" s="25" t="s">
        <v>77</v>
      </c>
      <c r="E16" s="26">
        <v>1</v>
      </c>
      <c r="F16" s="26">
        <v>6</v>
      </c>
      <c r="G16" s="28" t="str">
        <f>IFERROR(VLOOKUP($F16,#REF!,2,0),"TBC")</f>
        <v>TBC</v>
      </c>
      <c r="H16" s="23">
        <v>44901</v>
      </c>
      <c r="I16" s="25" t="s">
        <v>11</v>
      </c>
      <c r="J16" s="27">
        <v>80860</v>
      </c>
    </row>
    <row r="17" spans="1:10" ht="35.15" customHeight="1" thickBot="1" x14ac:dyDescent="0.4">
      <c r="A17" s="28" t="e">
        <f>#REF!</f>
        <v>#REF!</v>
      </c>
      <c r="B17" s="29">
        <v>44838</v>
      </c>
      <c r="C17" s="30" t="s">
        <v>61</v>
      </c>
      <c r="D17" s="25" t="s">
        <v>76</v>
      </c>
      <c r="E17" s="26"/>
      <c r="F17" s="26">
        <v>6</v>
      </c>
      <c r="G17" s="28" t="str">
        <f>IFERROR(VLOOKUP($F17,#REF!,2,0),"TBC")</f>
        <v>TBC</v>
      </c>
      <c r="H17" s="23">
        <v>45084</v>
      </c>
      <c r="I17" s="25" t="s">
        <v>11</v>
      </c>
      <c r="J17" s="27">
        <v>170055</v>
      </c>
    </row>
    <row r="18" spans="1:10" ht="35.15" customHeight="1" thickBot="1" x14ac:dyDescent="0.4">
      <c r="A18" s="28" t="e">
        <f>#REF!</f>
        <v>#REF!</v>
      </c>
      <c r="B18" s="29">
        <v>44839</v>
      </c>
      <c r="C18" s="30" t="s">
        <v>58</v>
      </c>
      <c r="D18" s="25" t="s">
        <v>78</v>
      </c>
      <c r="E18" s="26"/>
      <c r="F18" s="26">
        <v>6</v>
      </c>
      <c r="G18" s="28" t="str">
        <f>IFERROR(VLOOKUP($F18,#REF!,2,0),"TBC")</f>
        <v>TBC</v>
      </c>
      <c r="H18" s="23"/>
      <c r="I18" s="25"/>
      <c r="J18" s="27"/>
    </row>
    <row r="19" spans="1:10" ht="35.15" customHeight="1" thickBot="1" x14ac:dyDescent="0.4">
      <c r="A19" s="28" t="e">
        <f>#REF!</f>
        <v>#REF!</v>
      </c>
      <c r="B19" s="29">
        <v>44839</v>
      </c>
      <c r="C19" s="30" t="s">
        <v>57</v>
      </c>
      <c r="D19" s="25" t="s">
        <v>79</v>
      </c>
      <c r="E19" s="26"/>
      <c r="F19" s="26">
        <v>6</v>
      </c>
      <c r="G19" s="28" t="str">
        <f>IFERROR(VLOOKUP($F19,#REF!,2,0),"TBC")</f>
        <v>TBC</v>
      </c>
      <c r="H19" s="23">
        <v>45553</v>
      </c>
      <c r="I19" s="25" t="s">
        <v>11</v>
      </c>
      <c r="J19" s="27">
        <v>49000</v>
      </c>
    </row>
    <row r="20" spans="1:10" ht="35.15" customHeight="1" thickBot="1" x14ac:dyDescent="0.4">
      <c r="A20" s="28" t="e">
        <f>#REF!</f>
        <v>#REF!</v>
      </c>
      <c r="B20" s="29">
        <v>44839</v>
      </c>
      <c r="C20" s="30" t="s">
        <v>58</v>
      </c>
      <c r="D20" s="25" t="s">
        <v>80</v>
      </c>
      <c r="E20" s="26"/>
      <c r="F20" s="26">
        <v>6</v>
      </c>
      <c r="G20" s="28" t="str">
        <f>IFERROR(VLOOKUP($F20,#REF!,2,0),"TBC")</f>
        <v>TBC</v>
      </c>
      <c r="H20" s="23"/>
      <c r="I20" s="25"/>
      <c r="J20" s="27"/>
    </row>
    <row r="21" spans="1:10" ht="35.15" customHeight="1" thickBot="1" x14ac:dyDescent="0.4">
      <c r="A21" s="28" t="e">
        <f>#REF!</f>
        <v>#REF!</v>
      </c>
      <c r="B21" s="29">
        <v>44855</v>
      </c>
      <c r="C21" s="30" t="s">
        <v>58</v>
      </c>
      <c r="D21" s="25" t="s">
        <v>85</v>
      </c>
      <c r="E21" s="26">
        <v>2</v>
      </c>
      <c r="F21" s="26">
        <v>2</v>
      </c>
      <c r="G21" s="28" t="str">
        <f>IFERROR(VLOOKUP($F21,#REF!,2,0),"TBC")</f>
        <v>TBC</v>
      </c>
      <c r="H21" s="23"/>
      <c r="I21" s="25" t="s">
        <v>13</v>
      </c>
      <c r="J21" s="27">
        <v>41222</v>
      </c>
    </row>
    <row r="22" spans="1:10" ht="35.15" customHeight="1" thickBot="1" x14ac:dyDescent="0.4">
      <c r="A22" s="28" t="e">
        <f>#REF!</f>
        <v>#REF!</v>
      </c>
      <c r="B22" s="29">
        <v>44855</v>
      </c>
      <c r="C22" s="30" t="s">
        <v>58</v>
      </c>
      <c r="D22" s="25" t="s">
        <v>86</v>
      </c>
      <c r="E22" s="26">
        <v>2</v>
      </c>
      <c r="F22" s="26">
        <v>3</v>
      </c>
      <c r="G22" s="28" t="str">
        <f>IFERROR(VLOOKUP($F22,#REF!,2,0),"TBC")</f>
        <v>TBC</v>
      </c>
      <c r="H22" s="23"/>
      <c r="I22" s="25" t="s">
        <v>13</v>
      </c>
      <c r="J22" s="27">
        <v>41341</v>
      </c>
    </row>
    <row r="23" spans="1:10" ht="35.15" customHeight="1" thickBot="1" x14ac:dyDescent="0.4">
      <c r="A23" s="28" t="e">
        <f>#REF!</f>
        <v>#REF!</v>
      </c>
      <c r="B23" s="29">
        <v>44855</v>
      </c>
      <c r="C23" s="30" t="s">
        <v>58</v>
      </c>
      <c r="D23" s="25" t="s">
        <v>87</v>
      </c>
      <c r="E23" s="26">
        <v>2</v>
      </c>
      <c r="F23" s="26">
        <v>3</v>
      </c>
      <c r="G23" s="28" t="str">
        <f>IFERROR(VLOOKUP($F23,#REF!,2,0),"TBC")</f>
        <v>TBC</v>
      </c>
      <c r="H23" s="23"/>
      <c r="I23" s="25" t="s">
        <v>13</v>
      </c>
      <c r="J23" s="27">
        <v>36960</v>
      </c>
    </row>
    <row r="24" spans="1:10" ht="35.15" customHeight="1" thickBot="1" x14ac:dyDescent="0.4">
      <c r="A24" s="22" t="e">
        <f>#REF!</f>
        <v>#REF!</v>
      </c>
      <c r="B24" s="23">
        <v>44855</v>
      </c>
      <c r="C24" s="24" t="s">
        <v>58</v>
      </c>
      <c r="D24" s="25" t="s">
        <v>88</v>
      </c>
      <c r="E24" s="26">
        <v>2</v>
      </c>
      <c r="F24" s="26">
        <v>3</v>
      </c>
      <c r="G24" s="22" t="str">
        <f>IFERROR(VLOOKUP($F24,#REF!,2,0),"TBC")</f>
        <v>TBC</v>
      </c>
      <c r="H24" s="23"/>
      <c r="I24" s="25" t="s">
        <v>13</v>
      </c>
      <c r="J24" s="27">
        <v>47754</v>
      </c>
    </row>
    <row r="25" spans="1:10" ht="35.15" customHeight="1" thickBot="1" x14ac:dyDescent="0.4">
      <c r="A25" s="22" t="e">
        <f>#REF!</f>
        <v>#REF!</v>
      </c>
      <c r="B25" s="23">
        <v>44865</v>
      </c>
      <c r="C25" s="24" t="s">
        <v>62</v>
      </c>
      <c r="D25" s="31" t="s">
        <v>89</v>
      </c>
      <c r="E25" s="26">
        <v>2</v>
      </c>
      <c r="F25" s="26">
        <v>13</v>
      </c>
      <c r="G25" s="22" t="str">
        <f>IFERROR(VLOOKUP($F25,#REF!,2,0),"TBC")</f>
        <v>TBC</v>
      </c>
      <c r="H25" s="23">
        <v>44879</v>
      </c>
      <c r="I25" s="25" t="s">
        <v>22</v>
      </c>
      <c r="J25" s="27">
        <v>29480</v>
      </c>
    </row>
    <row r="26" spans="1:10" ht="35.15" customHeight="1" thickBot="1" x14ac:dyDescent="0.4">
      <c r="A26" s="22" t="e">
        <f>#REF!</f>
        <v>#REF!</v>
      </c>
      <c r="B26" s="23">
        <v>44867</v>
      </c>
      <c r="C26" s="24" t="s">
        <v>57</v>
      </c>
      <c r="D26" s="25" t="s">
        <v>90</v>
      </c>
      <c r="E26" s="26">
        <v>1</v>
      </c>
      <c r="F26" s="26">
        <v>7</v>
      </c>
      <c r="G26" s="22" t="str">
        <f>IFERROR(VLOOKUP($F26,#REF!,2,0),"TBC")</f>
        <v>TBC</v>
      </c>
      <c r="H26" s="23">
        <v>44932</v>
      </c>
      <c r="I26" s="25" t="s">
        <v>18</v>
      </c>
      <c r="J26" s="27">
        <v>71104</v>
      </c>
    </row>
    <row r="27" spans="1:10" ht="35.15" customHeight="1" thickBot="1" x14ac:dyDescent="0.4">
      <c r="A27" s="22" t="e">
        <f>#REF!</f>
        <v>#REF!</v>
      </c>
      <c r="B27" s="23">
        <v>44869</v>
      </c>
      <c r="C27" s="24" t="s">
        <v>57</v>
      </c>
      <c r="D27" s="25" t="s">
        <v>92</v>
      </c>
      <c r="E27" s="26">
        <v>2</v>
      </c>
      <c r="F27" s="26">
        <v>13</v>
      </c>
      <c r="G27" s="22" t="str">
        <f>IFERROR(VLOOKUP($F27,#REF!,2,0),"TBC")</f>
        <v>TBC</v>
      </c>
      <c r="H27" s="23">
        <v>44896</v>
      </c>
      <c r="I27" s="25" t="s">
        <v>22</v>
      </c>
      <c r="J27" s="27">
        <v>49930</v>
      </c>
    </row>
    <row r="28" spans="1:10" ht="35.15" customHeight="1" thickBot="1" x14ac:dyDescent="0.4">
      <c r="A28" s="22" t="e">
        <f>#REF!</f>
        <v>#REF!</v>
      </c>
      <c r="B28" s="23">
        <v>44873</v>
      </c>
      <c r="C28" s="24" t="s">
        <v>57</v>
      </c>
      <c r="D28" s="25" t="s">
        <v>93</v>
      </c>
      <c r="E28" s="26"/>
      <c r="F28" s="26">
        <v>6</v>
      </c>
      <c r="G28" s="22" t="str">
        <f>IFERROR(VLOOKUP($F28,#REF!,2,0),"TBC")</f>
        <v>TBC</v>
      </c>
      <c r="H28" s="23">
        <v>44953</v>
      </c>
      <c r="I28" s="25" t="s">
        <v>11</v>
      </c>
      <c r="J28" s="27">
        <v>39000</v>
      </c>
    </row>
    <row r="29" spans="1:10" ht="35.15" customHeight="1" thickBot="1" x14ac:dyDescent="0.4">
      <c r="A29" s="22" t="e">
        <f>#REF!</f>
        <v>#REF!</v>
      </c>
      <c r="B29" s="23">
        <v>44872</v>
      </c>
      <c r="C29" s="24" t="s">
        <v>57</v>
      </c>
      <c r="D29" s="25" t="s">
        <v>95</v>
      </c>
      <c r="E29" s="26"/>
      <c r="F29" s="26">
        <v>6</v>
      </c>
      <c r="G29" s="22" t="str">
        <f>IFERROR(VLOOKUP($F29,#REF!,2,0),"TBC")</f>
        <v>TBC</v>
      </c>
      <c r="H29" s="23">
        <v>44930</v>
      </c>
      <c r="I29" s="25" t="s">
        <v>11</v>
      </c>
      <c r="J29" s="27">
        <v>71000</v>
      </c>
    </row>
    <row r="30" spans="1:10" ht="35.15" customHeight="1" thickBot="1" x14ac:dyDescent="0.4">
      <c r="A30" s="22" t="e">
        <f>#REF!</f>
        <v>#REF!</v>
      </c>
      <c r="B30" s="23">
        <v>44872</v>
      </c>
      <c r="C30" s="24" t="s">
        <v>57</v>
      </c>
      <c r="D30" s="25" t="s">
        <v>94</v>
      </c>
      <c r="E30" s="26"/>
      <c r="F30" s="26">
        <v>6</v>
      </c>
      <c r="G30" s="22" t="str">
        <f>IFERROR(VLOOKUP($F30,#REF!,2,0),"TBC")</f>
        <v>TBC</v>
      </c>
      <c r="H30" s="23">
        <v>44893</v>
      </c>
      <c r="I30" s="25" t="s">
        <v>11</v>
      </c>
      <c r="J30" s="27">
        <v>92995</v>
      </c>
    </row>
    <row r="31" spans="1:10" ht="35.15" customHeight="1" thickBot="1" x14ac:dyDescent="0.4">
      <c r="A31" s="22" t="e">
        <f>#REF!</f>
        <v>#REF!</v>
      </c>
      <c r="B31" s="23">
        <v>44873</v>
      </c>
      <c r="C31" s="24" t="s">
        <v>57</v>
      </c>
      <c r="D31" s="25" t="s">
        <v>96</v>
      </c>
      <c r="E31" s="26"/>
      <c r="F31" s="26">
        <v>13</v>
      </c>
      <c r="G31" s="22" t="str">
        <f>IFERROR(VLOOKUP($F31,#REF!,2,0),"TBC")</f>
        <v>TBC</v>
      </c>
      <c r="H31" s="23">
        <v>44890</v>
      </c>
      <c r="I31" s="25" t="s">
        <v>29</v>
      </c>
      <c r="J31" s="27">
        <v>10000</v>
      </c>
    </row>
    <row r="32" spans="1:10" ht="35.15" customHeight="1" thickBot="1" x14ac:dyDescent="0.4">
      <c r="A32" s="22" t="e">
        <f>#REF!</f>
        <v>#REF!</v>
      </c>
      <c r="B32" s="23">
        <v>44872</v>
      </c>
      <c r="C32" s="24" t="s">
        <v>58</v>
      </c>
      <c r="D32" s="25" t="s">
        <v>97</v>
      </c>
      <c r="E32" s="26">
        <v>1</v>
      </c>
      <c r="F32" s="26">
        <v>1</v>
      </c>
      <c r="G32" s="22" t="str">
        <f>IFERROR(VLOOKUP($F32,#REF!,2,0),"TBC")</f>
        <v>TBC</v>
      </c>
      <c r="H32" s="23"/>
      <c r="I32" s="25" t="s">
        <v>13</v>
      </c>
      <c r="J32" s="27">
        <v>365000</v>
      </c>
    </row>
    <row r="33" spans="1:10" ht="35.15" customHeight="1" thickBot="1" x14ac:dyDescent="0.4">
      <c r="A33" s="22" t="e">
        <f>#REF!</f>
        <v>#REF!</v>
      </c>
      <c r="B33" s="23">
        <v>44875</v>
      </c>
      <c r="C33" s="24" t="s">
        <v>58</v>
      </c>
      <c r="D33" s="32" t="s">
        <v>98</v>
      </c>
      <c r="E33" s="26"/>
      <c r="F33" s="26">
        <v>13</v>
      </c>
      <c r="G33" s="22" t="str">
        <f>IFERROR(VLOOKUP($F33,#REF!,2,0),"TBC")</f>
        <v>TBC</v>
      </c>
      <c r="H33" s="23"/>
      <c r="I33" s="25"/>
      <c r="J33" s="27"/>
    </row>
    <row r="34" spans="1:10" ht="35.15" customHeight="1" thickBot="1" x14ac:dyDescent="0.4">
      <c r="A34" s="22" t="e">
        <f>#REF!</f>
        <v>#REF!</v>
      </c>
      <c r="B34" s="23">
        <v>44873</v>
      </c>
      <c r="C34" s="24" t="s">
        <v>58</v>
      </c>
      <c r="D34" s="31" t="s">
        <v>99</v>
      </c>
      <c r="E34" s="26"/>
      <c r="F34" s="26">
        <v>13</v>
      </c>
      <c r="G34" s="22" t="str">
        <f>IFERROR(VLOOKUP($F34,#REF!,2,0),"TBC")</f>
        <v>TBC</v>
      </c>
      <c r="H34" s="23"/>
      <c r="I34" s="25" t="s">
        <v>22</v>
      </c>
      <c r="J34" s="27"/>
    </row>
    <row r="35" spans="1:10" ht="35.15" customHeight="1" thickBot="1" x14ac:dyDescent="0.4">
      <c r="A35" s="22" t="e">
        <f>#REF!</f>
        <v>#REF!</v>
      </c>
      <c r="B35" s="23">
        <v>44879</v>
      </c>
      <c r="C35" s="24" t="s">
        <v>57</v>
      </c>
      <c r="D35" s="25" t="s">
        <v>100</v>
      </c>
      <c r="E35" s="26">
        <v>1</v>
      </c>
      <c r="F35" s="26">
        <v>13</v>
      </c>
      <c r="G35" s="22" t="str">
        <f>IFERROR(VLOOKUP($F35,#REF!,2,0),"TBC")</f>
        <v>TBC</v>
      </c>
      <c r="H35" s="23">
        <v>44879</v>
      </c>
      <c r="I35" s="25" t="s">
        <v>29</v>
      </c>
      <c r="J35" s="27">
        <v>166080</v>
      </c>
    </row>
    <row r="36" spans="1:10" ht="35.15" customHeight="1" thickBot="1" x14ac:dyDescent="0.4">
      <c r="A36" s="22" t="e">
        <f>#REF!</f>
        <v>#REF!</v>
      </c>
      <c r="B36" s="23">
        <v>44879</v>
      </c>
      <c r="C36" s="24" t="s">
        <v>58</v>
      </c>
      <c r="D36" s="25" t="s">
        <v>102</v>
      </c>
      <c r="E36" s="26">
        <v>1</v>
      </c>
      <c r="F36" s="26">
        <v>3</v>
      </c>
      <c r="G36" s="22" t="str">
        <f>IFERROR(VLOOKUP($F36,#REF!,2,0),"TBC")</f>
        <v>TBC</v>
      </c>
      <c r="H36" s="23"/>
      <c r="I36" s="25" t="s">
        <v>12</v>
      </c>
      <c r="J36" s="27"/>
    </row>
    <row r="37" spans="1:10" ht="35.15" customHeight="1" thickBot="1" x14ac:dyDescent="0.4">
      <c r="A37" s="22" t="e">
        <f>#REF!</f>
        <v>#REF!</v>
      </c>
      <c r="B37" s="23">
        <v>44879</v>
      </c>
      <c r="C37" s="24" t="s">
        <v>58</v>
      </c>
      <c r="D37" s="25" t="s">
        <v>103</v>
      </c>
      <c r="E37" s="26">
        <v>1</v>
      </c>
      <c r="F37" s="26">
        <v>7</v>
      </c>
      <c r="G37" s="22" t="str">
        <f>IFERROR(VLOOKUP($F37,#REF!,2,0),"TBC")</f>
        <v>TBC</v>
      </c>
      <c r="H37" s="23"/>
      <c r="I37" s="25" t="s">
        <v>18</v>
      </c>
      <c r="J37" s="27"/>
    </row>
    <row r="38" spans="1:10" ht="35.15" customHeight="1" thickBot="1" x14ac:dyDescent="0.4">
      <c r="A38" s="22" t="e">
        <f>#REF!</f>
        <v>#REF!</v>
      </c>
      <c r="B38" s="23">
        <v>44879</v>
      </c>
      <c r="C38" s="24" t="s">
        <v>58</v>
      </c>
      <c r="D38" s="25" t="s">
        <v>104</v>
      </c>
      <c r="E38" s="26">
        <v>1</v>
      </c>
      <c r="F38" s="26">
        <v>8</v>
      </c>
      <c r="G38" s="22" t="str">
        <f>IFERROR(VLOOKUP($F38,#REF!,2,0),"TBC")</f>
        <v>TBC</v>
      </c>
      <c r="H38" s="23"/>
      <c r="I38" s="25" t="s">
        <v>17</v>
      </c>
      <c r="J38" s="27"/>
    </row>
    <row r="39" spans="1:10" ht="35.15" customHeight="1" thickBot="1" x14ac:dyDescent="0.4">
      <c r="A39" s="22" t="e">
        <f>#REF!</f>
        <v>#REF!</v>
      </c>
      <c r="B39" s="23">
        <v>44879</v>
      </c>
      <c r="C39" s="24" t="s">
        <v>57</v>
      </c>
      <c r="D39" s="25" t="s">
        <v>105</v>
      </c>
      <c r="E39" s="26">
        <v>1</v>
      </c>
      <c r="F39" s="26">
        <v>12</v>
      </c>
      <c r="G39" s="22" t="str">
        <f>IFERROR(VLOOKUP($F39,#REF!,2,0),"TBC")</f>
        <v>TBC</v>
      </c>
      <c r="H39" s="23"/>
      <c r="I39" s="25" t="s">
        <v>16</v>
      </c>
      <c r="J39" s="27"/>
    </row>
    <row r="40" spans="1:10" ht="35.15" customHeight="1" thickBot="1" x14ac:dyDescent="0.4">
      <c r="A40" s="22" t="e">
        <f>#REF!</f>
        <v>#REF!</v>
      </c>
      <c r="B40" s="23">
        <v>44880</v>
      </c>
      <c r="C40" s="24" t="s">
        <v>57</v>
      </c>
      <c r="D40" s="25" t="s">
        <v>101</v>
      </c>
      <c r="E40" s="26">
        <v>1</v>
      </c>
      <c r="F40" s="26">
        <v>2</v>
      </c>
      <c r="G40" s="22" t="str">
        <f>IFERROR(VLOOKUP($F40,#REF!,2,0),"TBC")</f>
        <v>TBC</v>
      </c>
      <c r="H40" s="23">
        <v>44887</v>
      </c>
      <c r="I40" s="25" t="s">
        <v>14</v>
      </c>
      <c r="J40" s="27">
        <v>13400</v>
      </c>
    </row>
    <row r="41" spans="1:10" ht="35.15" customHeight="1" thickBot="1" x14ac:dyDescent="0.4">
      <c r="A41" s="22" t="e">
        <f>#REF!</f>
        <v>#REF!</v>
      </c>
      <c r="B41" s="23">
        <v>44881</v>
      </c>
      <c r="C41" s="24" t="s">
        <v>59</v>
      </c>
      <c r="D41" s="25" t="s">
        <v>118</v>
      </c>
      <c r="E41" s="26">
        <v>1</v>
      </c>
      <c r="F41" s="26">
        <v>2</v>
      </c>
      <c r="G41" s="22" t="str">
        <f>IFERROR(VLOOKUP($F41,#REF!,2,0),"TBC")</f>
        <v>TBC</v>
      </c>
      <c r="H41" s="23">
        <v>44958</v>
      </c>
      <c r="I41" s="25" t="s">
        <v>14</v>
      </c>
      <c r="J41" s="27">
        <v>92816</v>
      </c>
    </row>
    <row r="42" spans="1:10" ht="35.15" customHeight="1" thickBot="1" x14ac:dyDescent="0.4">
      <c r="A42" s="22" t="e">
        <f>#REF!</f>
        <v>#REF!</v>
      </c>
      <c r="B42" s="23">
        <v>44881</v>
      </c>
      <c r="C42" s="24" t="s">
        <v>59</v>
      </c>
      <c r="D42" s="25" t="s">
        <v>159</v>
      </c>
      <c r="E42" s="26">
        <v>1</v>
      </c>
      <c r="F42" s="26">
        <v>3</v>
      </c>
      <c r="G42" s="22" t="str">
        <f>IFERROR(VLOOKUP($F42,#REF!,2,0),"TBC")</f>
        <v>TBC</v>
      </c>
      <c r="H42" s="23">
        <v>44988</v>
      </c>
      <c r="I42" s="25" t="s">
        <v>12</v>
      </c>
      <c r="J42" s="27">
        <v>319530.71999999997</v>
      </c>
    </row>
    <row r="43" spans="1:10" ht="35.15" customHeight="1" thickBot="1" x14ac:dyDescent="0.4">
      <c r="A43" s="22" t="e">
        <f>#REF!</f>
        <v>#REF!</v>
      </c>
      <c r="B43" s="23">
        <v>44881</v>
      </c>
      <c r="C43" s="24" t="s">
        <v>58</v>
      </c>
      <c r="D43" s="25" t="s">
        <v>107</v>
      </c>
      <c r="E43" s="26">
        <v>2</v>
      </c>
      <c r="F43" s="26">
        <v>6</v>
      </c>
      <c r="G43" s="22" t="str">
        <f>IFERROR(VLOOKUP($F43,#REF!,2,0),"TBC")</f>
        <v>TBC</v>
      </c>
      <c r="H43" s="23"/>
      <c r="I43" s="25" t="s">
        <v>28</v>
      </c>
      <c r="J43" s="27">
        <v>40000</v>
      </c>
    </row>
    <row r="44" spans="1:10" ht="35.15" customHeight="1" thickBot="1" x14ac:dyDescent="0.4">
      <c r="A44" s="22" t="e">
        <f>#REF!</f>
        <v>#REF!</v>
      </c>
      <c r="B44" s="23">
        <v>44881</v>
      </c>
      <c r="C44" s="24" t="s">
        <v>57</v>
      </c>
      <c r="D44" s="25" t="s">
        <v>106</v>
      </c>
      <c r="E44" s="26">
        <v>1</v>
      </c>
      <c r="F44" s="26">
        <v>8</v>
      </c>
      <c r="G44" s="22" t="str">
        <f>IFERROR(VLOOKUP($F44,#REF!,2,0),"TBC")</f>
        <v>TBC</v>
      </c>
      <c r="H44" s="23"/>
      <c r="I44" s="25" t="s">
        <v>17</v>
      </c>
      <c r="J44" s="27">
        <v>58475</v>
      </c>
    </row>
    <row r="45" spans="1:10" ht="35.15" customHeight="1" thickBot="1" x14ac:dyDescent="0.4">
      <c r="A45" s="22" t="e">
        <f>#REF!</f>
        <v>#REF!</v>
      </c>
      <c r="B45" s="23">
        <v>44881</v>
      </c>
      <c r="C45" s="24" t="s">
        <v>57</v>
      </c>
      <c r="D45" s="25" t="s">
        <v>305</v>
      </c>
      <c r="E45" s="26">
        <v>2</v>
      </c>
      <c r="F45" s="26">
        <v>7</v>
      </c>
      <c r="G45" s="22" t="str">
        <f>IFERROR(VLOOKUP($F45,#REF!,2,0),"TBC")</f>
        <v>TBC</v>
      </c>
      <c r="H45" s="23">
        <v>44944</v>
      </c>
      <c r="I45" s="25" t="s">
        <v>456</v>
      </c>
      <c r="J45" s="27">
        <v>49500</v>
      </c>
    </row>
    <row r="46" spans="1:10" ht="35.15" customHeight="1" thickBot="1" x14ac:dyDescent="0.4">
      <c r="A46" s="22" t="e">
        <f>#REF!</f>
        <v>#REF!</v>
      </c>
      <c r="B46" s="23">
        <v>44881</v>
      </c>
      <c r="C46" s="24" t="s">
        <v>58</v>
      </c>
      <c r="D46" s="25" t="s">
        <v>109</v>
      </c>
      <c r="E46" s="26">
        <v>1</v>
      </c>
      <c r="F46" s="26">
        <v>8</v>
      </c>
      <c r="G46" s="22" t="str">
        <f>IFERROR(VLOOKUP($F46,#REF!,2,0),"TBC")</f>
        <v>TBC</v>
      </c>
      <c r="H46" s="23"/>
      <c r="I46" s="25" t="s">
        <v>17</v>
      </c>
      <c r="J46" s="27">
        <v>68580</v>
      </c>
    </row>
    <row r="47" spans="1:10" ht="35.15" customHeight="1" thickBot="1" x14ac:dyDescent="0.4">
      <c r="A47" s="22" t="e">
        <f>#REF!</f>
        <v>#REF!</v>
      </c>
      <c r="B47" s="23">
        <v>44881</v>
      </c>
      <c r="C47" s="24" t="s">
        <v>59</v>
      </c>
      <c r="D47" s="25" t="s">
        <v>110</v>
      </c>
      <c r="E47" s="26">
        <v>2</v>
      </c>
      <c r="F47" s="26">
        <v>7</v>
      </c>
      <c r="G47" s="22" t="str">
        <f>IFERROR(VLOOKUP($F47,#REF!,2,0),"TBC")</f>
        <v>TBC</v>
      </c>
      <c r="H47" s="23">
        <v>44944</v>
      </c>
      <c r="I47" s="25" t="s">
        <v>456</v>
      </c>
      <c r="J47" s="27">
        <v>13800</v>
      </c>
    </row>
    <row r="48" spans="1:10" ht="35.15" customHeight="1" thickBot="1" x14ac:dyDescent="0.4">
      <c r="A48" s="22" t="e">
        <f>#REF!</f>
        <v>#REF!</v>
      </c>
      <c r="B48" s="23">
        <v>44881</v>
      </c>
      <c r="C48" s="24" t="s">
        <v>57</v>
      </c>
      <c r="D48" s="25" t="s">
        <v>108</v>
      </c>
      <c r="E48" s="26">
        <v>1</v>
      </c>
      <c r="F48" s="26">
        <v>1</v>
      </c>
      <c r="G48" s="22" t="str">
        <f>IFERROR(VLOOKUP($F48,#REF!,2,0),"TBC")</f>
        <v>TBC</v>
      </c>
      <c r="H48" s="23">
        <v>44958</v>
      </c>
      <c r="I48" s="25" t="s">
        <v>13</v>
      </c>
      <c r="J48" s="27">
        <v>451941.1</v>
      </c>
    </row>
    <row r="49" spans="1:10" ht="35.15" customHeight="1" thickBot="1" x14ac:dyDescent="0.4">
      <c r="A49" s="22" t="e">
        <f>#REF!</f>
        <v>#REF!</v>
      </c>
      <c r="B49" s="23">
        <v>44886</v>
      </c>
      <c r="C49" s="24" t="s">
        <v>57</v>
      </c>
      <c r="D49" s="25" t="s">
        <v>111</v>
      </c>
      <c r="E49" s="26">
        <v>1</v>
      </c>
      <c r="F49" s="26">
        <v>11</v>
      </c>
      <c r="G49" s="22" t="str">
        <f>IFERROR(VLOOKUP($F49,#REF!,2,0),"TBC")</f>
        <v>TBC</v>
      </c>
      <c r="H49" s="23">
        <v>44916</v>
      </c>
      <c r="I49" s="25" t="s">
        <v>25</v>
      </c>
      <c r="J49" s="27">
        <v>1875957.75</v>
      </c>
    </row>
    <row r="50" spans="1:10" ht="35.15" customHeight="1" thickBot="1" x14ac:dyDescent="0.4">
      <c r="A50" s="22" t="e">
        <f>#REF!</f>
        <v>#REF!</v>
      </c>
      <c r="B50" s="23">
        <v>44887</v>
      </c>
      <c r="C50" s="24" t="s">
        <v>57</v>
      </c>
      <c r="D50" s="25" t="s">
        <v>112</v>
      </c>
      <c r="E50" s="26">
        <v>2</v>
      </c>
      <c r="F50" s="26">
        <v>11</v>
      </c>
      <c r="G50" s="22" t="str">
        <f>IFERROR(VLOOKUP($F50,#REF!,2,0),"TBC")</f>
        <v>TBC</v>
      </c>
      <c r="H50" s="23">
        <v>44978</v>
      </c>
      <c r="I50" s="25" t="s">
        <v>34</v>
      </c>
      <c r="J50" s="27">
        <v>49473</v>
      </c>
    </row>
    <row r="51" spans="1:10" ht="35.15" customHeight="1" thickBot="1" x14ac:dyDescent="0.4">
      <c r="A51" s="22" t="e">
        <f>#REF!</f>
        <v>#REF!</v>
      </c>
      <c r="B51" s="23">
        <v>44887</v>
      </c>
      <c r="C51" s="24" t="s">
        <v>57</v>
      </c>
      <c r="D51" s="25" t="s">
        <v>199</v>
      </c>
      <c r="E51" s="26">
        <v>1</v>
      </c>
      <c r="F51" s="26">
        <v>13</v>
      </c>
      <c r="G51" s="22" t="str">
        <f>IFERROR(VLOOKUP($F51,#REF!,2,0),"TBC")</f>
        <v>TBC</v>
      </c>
      <c r="H51" s="23">
        <v>45273</v>
      </c>
      <c r="I51" s="25" t="s">
        <v>29</v>
      </c>
      <c r="J51" s="27">
        <v>7950</v>
      </c>
    </row>
    <row r="52" spans="1:10" ht="35.15" customHeight="1" thickBot="1" x14ac:dyDescent="0.4">
      <c r="A52" s="22" t="e">
        <f>#REF!</f>
        <v>#REF!</v>
      </c>
      <c r="B52" s="23">
        <v>44889</v>
      </c>
      <c r="C52" s="24" t="s">
        <v>57</v>
      </c>
      <c r="D52" s="25" t="s">
        <v>113</v>
      </c>
      <c r="E52" s="26">
        <v>1</v>
      </c>
      <c r="F52" s="26">
        <v>6</v>
      </c>
      <c r="G52" s="22" t="str">
        <f>IFERROR(VLOOKUP($F52,#REF!,2,0),"TBC")</f>
        <v>TBC</v>
      </c>
      <c r="H52" s="23">
        <v>44970</v>
      </c>
      <c r="I52" s="25" t="s">
        <v>11</v>
      </c>
      <c r="J52" s="27">
        <v>186882</v>
      </c>
    </row>
    <row r="53" spans="1:10" ht="35.15" customHeight="1" thickBot="1" x14ac:dyDescent="0.4">
      <c r="A53" s="22" t="e">
        <f>#REF!</f>
        <v>#REF!</v>
      </c>
      <c r="B53" s="23">
        <v>44893</v>
      </c>
      <c r="C53" s="24" t="s">
        <v>59</v>
      </c>
      <c r="D53" s="25" t="s">
        <v>114</v>
      </c>
      <c r="E53" s="26">
        <v>1</v>
      </c>
      <c r="F53" s="26">
        <v>2</v>
      </c>
      <c r="G53" s="22" t="str">
        <f>IFERROR(VLOOKUP($F53,#REF!,2,0),"TBC")</f>
        <v>TBC</v>
      </c>
      <c r="H53" s="23">
        <v>44915</v>
      </c>
      <c r="I53" s="25" t="s">
        <v>14</v>
      </c>
      <c r="J53" s="27">
        <v>9565</v>
      </c>
    </row>
    <row r="54" spans="1:10" ht="35.15" customHeight="1" thickBot="1" x14ac:dyDescent="0.4">
      <c r="A54" s="22" t="e">
        <f>#REF!</f>
        <v>#REF!</v>
      </c>
      <c r="B54" s="23">
        <v>44893</v>
      </c>
      <c r="C54" s="24" t="s">
        <v>57</v>
      </c>
      <c r="D54" s="25" t="s">
        <v>115</v>
      </c>
      <c r="E54" s="26">
        <v>1</v>
      </c>
      <c r="F54" s="26">
        <v>6</v>
      </c>
      <c r="G54" s="22" t="str">
        <f>IFERROR(VLOOKUP($F54,#REF!,2,0),"TBC")</f>
        <v>TBC</v>
      </c>
      <c r="H54" s="23">
        <v>44909</v>
      </c>
      <c r="I54" s="25" t="s">
        <v>11</v>
      </c>
      <c r="J54" s="27">
        <v>48500</v>
      </c>
    </row>
    <row r="55" spans="1:10" ht="35.15" customHeight="1" thickBot="1" x14ac:dyDescent="0.4">
      <c r="A55" s="22" t="e">
        <f>#REF!</f>
        <v>#REF!</v>
      </c>
      <c r="B55" s="23">
        <v>44895</v>
      </c>
      <c r="C55" s="24" t="s">
        <v>57</v>
      </c>
      <c r="D55" s="25" t="s">
        <v>116</v>
      </c>
      <c r="E55" s="26">
        <v>2</v>
      </c>
      <c r="F55" s="26">
        <v>3</v>
      </c>
      <c r="G55" s="22" t="str">
        <f>IFERROR(VLOOKUP($F55,#REF!,2,0),"TBC")</f>
        <v>TBC</v>
      </c>
      <c r="H55" s="23">
        <v>44952</v>
      </c>
      <c r="I55" s="25" t="s">
        <v>26</v>
      </c>
      <c r="J55" s="27">
        <v>42000</v>
      </c>
    </row>
    <row r="56" spans="1:10" ht="35.15" customHeight="1" thickBot="1" x14ac:dyDescent="0.4">
      <c r="A56" s="22" t="e">
        <f>#REF!</f>
        <v>#REF!</v>
      </c>
      <c r="B56" s="23">
        <v>44895</v>
      </c>
      <c r="C56" s="24" t="s">
        <v>58</v>
      </c>
      <c r="D56" s="25" t="s">
        <v>117</v>
      </c>
      <c r="E56" s="26"/>
      <c r="F56" s="26">
        <v>13</v>
      </c>
      <c r="G56" s="22" t="str">
        <f>IFERROR(VLOOKUP($F56,#REF!,2,0),"TBC")</f>
        <v>TBC</v>
      </c>
      <c r="H56" s="23">
        <v>44552</v>
      </c>
      <c r="I56" s="25" t="s">
        <v>27</v>
      </c>
      <c r="J56" s="27">
        <v>1831</v>
      </c>
    </row>
    <row r="57" spans="1:10" ht="35.15" customHeight="1" thickBot="1" x14ac:dyDescent="0.4">
      <c r="A57" s="22" t="e">
        <f>#REF!</f>
        <v>#REF!</v>
      </c>
      <c r="B57" s="23">
        <v>44900</v>
      </c>
      <c r="C57" s="24" t="s">
        <v>57</v>
      </c>
      <c r="D57" s="25" t="s">
        <v>119</v>
      </c>
      <c r="E57" s="26">
        <v>2</v>
      </c>
      <c r="F57" s="26">
        <v>2</v>
      </c>
      <c r="G57" s="22" t="str">
        <f>IFERROR(VLOOKUP($F57,#REF!,2,0),"TBC")</f>
        <v>TBC</v>
      </c>
      <c r="H57" s="23">
        <v>45276</v>
      </c>
      <c r="I57" s="25" t="s">
        <v>25</v>
      </c>
      <c r="J57" s="27">
        <v>1725</v>
      </c>
    </row>
    <row r="58" spans="1:10" ht="35.15" customHeight="1" thickBot="1" x14ac:dyDescent="0.4">
      <c r="A58" s="22" t="e">
        <f>#REF!</f>
        <v>#REF!</v>
      </c>
      <c r="B58" s="23">
        <v>44733</v>
      </c>
      <c r="C58" s="24" t="s">
        <v>58</v>
      </c>
      <c r="D58" s="25" t="s">
        <v>120</v>
      </c>
      <c r="E58" s="26">
        <v>2</v>
      </c>
      <c r="F58" s="26">
        <v>11</v>
      </c>
      <c r="G58" s="22" t="str">
        <f>IFERROR(VLOOKUP($F58,#REF!,2,0),"TBC")</f>
        <v>TBC</v>
      </c>
      <c r="H58" s="23"/>
      <c r="I58" s="25" t="s">
        <v>23</v>
      </c>
      <c r="J58" s="27"/>
    </row>
    <row r="59" spans="1:10" ht="35.15" customHeight="1" thickBot="1" x14ac:dyDescent="0.4">
      <c r="A59" s="22" t="e">
        <f>#REF!</f>
        <v>#REF!</v>
      </c>
      <c r="B59" s="23">
        <v>44904</v>
      </c>
      <c r="C59" s="24" t="s">
        <v>58</v>
      </c>
      <c r="D59" s="25" t="s">
        <v>121</v>
      </c>
      <c r="E59" s="26">
        <v>1</v>
      </c>
      <c r="F59" s="26">
        <v>9</v>
      </c>
      <c r="G59" s="22" t="str">
        <f>IFERROR(VLOOKUP($F59,#REF!,2,0),"TBC")</f>
        <v>TBC</v>
      </c>
      <c r="H59" s="23"/>
      <c r="I59" s="25" t="s">
        <v>31</v>
      </c>
      <c r="J59" s="27">
        <v>8640</v>
      </c>
    </row>
    <row r="60" spans="1:10" ht="35.15" customHeight="1" thickBot="1" x14ac:dyDescent="0.4">
      <c r="A60" s="22" t="e">
        <f>#REF!</f>
        <v>#REF!</v>
      </c>
      <c r="B60" s="23">
        <v>44904</v>
      </c>
      <c r="C60" s="24" t="s">
        <v>57</v>
      </c>
      <c r="D60" s="25" t="s">
        <v>122</v>
      </c>
      <c r="E60" s="26">
        <v>1</v>
      </c>
      <c r="F60" s="26">
        <v>2</v>
      </c>
      <c r="G60" s="22" t="str">
        <f>IFERROR(VLOOKUP($F60,#REF!,2,0),"TBC")</f>
        <v>TBC</v>
      </c>
      <c r="H60" s="23">
        <v>44952</v>
      </c>
      <c r="I60" s="25" t="s">
        <v>14</v>
      </c>
      <c r="J60" s="27">
        <v>27540</v>
      </c>
    </row>
    <row r="61" spans="1:10" ht="35.15" customHeight="1" thickBot="1" x14ac:dyDescent="0.4">
      <c r="A61" s="22" t="e">
        <f>#REF!</f>
        <v>#REF!</v>
      </c>
      <c r="B61" s="23">
        <v>44908</v>
      </c>
      <c r="C61" s="24" t="s">
        <v>62</v>
      </c>
      <c r="D61" s="25" t="s">
        <v>177</v>
      </c>
      <c r="E61" s="26">
        <v>1</v>
      </c>
      <c r="F61" s="26">
        <v>6</v>
      </c>
      <c r="G61" s="22" t="str">
        <f>IFERROR(VLOOKUP($F61,#REF!,2,0),"TBC")</f>
        <v>TBC</v>
      </c>
      <c r="H61" s="23">
        <v>44993</v>
      </c>
      <c r="I61" s="25" t="s">
        <v>11</v>
      </c>
      <c r="J61" s="27">
        <v>87000</v>
      </c>
    </row>
    <row r="62" spans="1:10" ht="35.15" customHeight="1" thickBot="1" x14ac:dyDescent="0.4">
      <c r="A62" s="22" t="e">
        <f>#REF!</f>
        <v>#REF!</v>
      </c>
      <c r="B62" s="23">
        <v>44909</v>
      </c>
      <c r="C62" s="24" t="s">
        <v>57</v>
      </c>
      <c r="D62" s="25" t="s">
        <v>124</v>
      </c>
      <c r="E62" s="26">
        <v>1</v>
      </c>
      <c r="F62" s="26">
        <v>3</v>
      </c>
      <c r="G62" s="22" t="str">
        <f>IFERROR(VLOOKUP($F62,#REF!,2,0),"TBC")</f>
        <v>TBC</v>
      </c>
      <c r="H62" s="23">
        <v>44980</v>
      </c>
      <c r="I62" s="25" t="s">
        <v>12</v>
      </c>
      <c r="J62" s="27">
        <v>33375</v>
      </c>
    </row>
    <row r="63" spans="1:10" ht="35.15" customHeight="1" thickBot="1" x14ac:dyDescent="0.4">
      <c r="A63" s="22" t="e">
        <f>#REF!</f>
        <v>#REF!</v>
      </c>
      <c r="B63" s="23">
        <v>44909</v>
      </c>
      <c r="C63" s="24" t="s">
        <v>57</v>
      </c>
      <c r="D63" s="25" t="s">
        <v>126</v>
      </c>
      <c r="E63" s="26"/>
      <c r="F63" s="26">
        <v>5</v>
      </c>
      <c r="G63" s="22" t="str">
        <f>IFERROR(VLOOKUP($F63,#REF!,2,0),"TBC")</f>
        <v>TBC</v>
      </c>
      <c r="H63" s="23">
        <v>44972</v>
      </c>
      <c r="I63" s="25" t="s">
        <v>20</v>
      </c>
      <c r="J63" s="27">
        <v>1125</v>
      </c>
    </row>
    <row r="64" spans="1:10" ht="35.15" customHeight="1" thickBot="1" x14ac:dyDescent="0.4">
      <c r="A64" s="22" t="e">
        <f>#REF!</f>
        <v>#REF!</v>
      </c>
      <c r="B64" s="23">
        <v>44910</v>
      </c>
      <c r="C64" s="24" t="s">
        <v>58</v>
      </c>
      <c r="D64" s="25" t="s">
        <v>125</v>
      </c>
      <c r="E64" s="26"/>
      <c r="F64" s="26">
        <v>7</v>
      </c>
      <c r="G64" s="22" t="str">
        <f>IFERROR(VLOOKUP($F64,#REF!,2,0),"TBC")</f>
        <v>TBC</v>
      </c>
      <c r="H64" s="23"/>
      <c r="I64" s="25" t="s">
        <v>15</v>
      </c>
      <c r="J64" s="27"/>
    </row>
    <row r="65" spans="1:10" ht="35.15" customHeight="1" thickBot="1" x14ac:dyDescent="0.4">
      <c r="A65" s="22" t="e">
        <f>#REF!</f>
        <v>#REF!</v>
      </c>
      <c r="B65" s="23">
        <v>44910</v>
      </c>
      <c r="C65" s="24" t="s">
        <v>58</v>
      </c>
      <c r="D65" s="25" t="s">
        <v>127</v>
      </c>
      <c r="E65" s="26">
        <v>2</v>
      </c>
      <c r="F65" s="26">
        <v>2</v>
      </c>
      <c r="G65" s="22" t="str">
        <f>IFERROR(VLOOKUP($F65,#REF!,2,0),"TBC")</f>
        <v>TBC</v>
      </c>
      <c r="H65" s="23"/>
      <c r="I65" s="25" t="s">
        <v>13</v>
      </c>
      <c r="J65" s="27"/>
    </row>
    <row r="66" spans="1:10" ht="35.15" customHeight="1" thickBot="1" x14ac:dyDescent="0.4">
      <c r="A66" s="22" t="e">
        <f>#REF!</f>
        <v>#REF!</v>
      </c>
      <c r="B66" s="23">
        <v>44910</v>
      </c>
      <c r="C66" s="24" t="s">
        <v>58</v>
      </c>
      <c r="D66" s="25" t="s">
        <v>128</v>
      </c>
      <c r="E66" s="26">
        <v>2</v>
      </c>
      <c r="F66" s="26">
        <v>2</v>
      </c>
      <c r="G66" s="22" t="str">
        <f>IFERROR(VLOOKUP($F66,#REF!,2,0),"TBC")</f>
        <v>TBC</v>
      </c>
      <c r="H66" s="23"/>
      <c r="I66" s="25" t="s">
        <v>13</v>
      </c>
      <c r="J66" s="27">
        <v>38000</v>
      </c>
    </row>
    <row r="67" spans="1:10" ht="35.15" customHeight="1" thickBot="1" x14ac:dyDescent="0.4">
      <c r="A67" s="22" t="e">
        <f>#REF!</f>
        <v>#REF!</v>
      </c>
      <c r="B67" s="23">
        <v>44914</v>
      </c>
      <c r="C67" s="24" t="s">
        <v>58</v>
      </c>
      <c r="D67" s="25" t="s">
        <v>129</v>
      </c>
      <c r="E67" s="26">
        <v>1</v>
      </c>
      <c r="F67" s="26">
        <v>1</v>
      </c>
      <c r="G67" s="22" t="str">
        <f>IFERROR(VLOOKUP($F67,#REF!,2,0),"TBC")</f>
        <v>TBC</v>
      </c>
      <c r="H67" s="23">
        <v>44939</v>
      </c>
      <c r="I67" s="25" t="s">
        <v>13</v>
      </c>
      <c r="J67" s="27">
        <v>41220</v>
      </c>
    </row>
    <row r="68" spans="1:10" ht="35.15" customHeight="1" thickBot="1" x14ac:dyDescent="0.4">
      <c r="A68" s="22" t="e">
        <f>#REF!</f>
        <v>#REF!</v>
      </c>
      <c r="B68" s="23">
        <v>44908</v>
      </c>
      <c r="C68" s="24" t="s">
        <v>58</v>
      </c>
      <c r="D68" s="25" t="s">
        <v>130</v>
      </c>
      <c r="E68" s="26"/>
      <c r="F68" s="26"/>
      <c r="G68" s="22" t="str">
        <f>IFERROR(VLOOKUP($F68,#REF!,2,0),"TBC")</f>
        <v>TBC</v>
      </c>
      <c r="H68" s="23"/>
      <c r="I68" s="25"/>
      <c r="J68" s="27"/>
    </row>
    <row r="69" spans="1:10" ht="35.15" customHeight="1" thickBot="1" x14ac:dyDescent="0.4">
      <c r="A69" s="22" t="e">
        <f>#REF!</f>
        <v>#REF!</v>
      </c>
      <c r="B69" s="23">
        <v>44914</v>
      </c>
      <c r="C69" s="24" t="s">
        <v>57</v>
      </c>
      <c r="D69" s="25" t="s">
        <v>131</v>
      </c>
      <c r="E69" s="26">
        <v>2</v>
      </c>
      <c r="F69" s="26">
        <v>1</v>
      </c>
      <c r="G69" s="22" t="str">
        <f>IFERROR(VLOOKUP($F69,#REF!,2,0),"TBC")</f>
        <v>TBC</v>
      </c>
      <c r="H69" s="23">
        <v>45006</v>
      </c>
      <c r="I69" s="25" t="s">
        <v>12</v>
      </c>
      <c r="J69" s="27">
        <v>49537</v>
      </c>
    </row>
    <row r="70" spans="1:10" ht="35.15" customHeight="1" thickBot="1" x14ac:dyDescent="0.4">
      <c r="A70" s="22" t="e">
        <f>#REF!</f>
        <v>#REF!</v>
      </c>
      <c r="B70" s="23">
        <v>44915</v>
      </c>
      <c r="C70" s="24" t="s">
        <v>57</v>
      </c>
      <c r="D70" s="25" t="s">
        <v>132</v>
      </c>
      <c r="E70" s="26">
        <v>2</v>
      </c>
      <c r="F70" s="26">
        <v>5</v>
      </c>
      <c r="G70" s="22" t="str">
        <f>IFERROR(VLOOKUP($F70,#REF!,2,0),"TBC")</f>
        <v>TBC</v>
      </c>
      <c r="H70" s="23">
        <v>44935</v>
      </c>
      <c r="I70" s="25" t="s">
        <v>19</v>
      </c>
      <c r="J70" s="27">
        <v>48205</v>
      </c>
    </row>
    <row r="71" spans="1:10" ht="35.15" customHeight="1" thickBot="1" x14ac:dyDescent="0.4">
      <c r="A71" s="22" t="e">
        <f>#REF!</f>
        <v>#REF!</v>
      </c>
      <c r="B71" s="23">
        <v>44916</v>
      </c>
      <c r="C71" s="24" t="s">
        <v>57</v>
      </c>
      <c r="D71" s="25" t="s">
        <v>133</v>
      </c>
      <c r="E71" s="26"/>
      <c r="F71" s="26">
        <v>5</v>
      </c>
      <c r="G71" s="22" t="str">
        <f>IFERROR(VLOOKUP($F71,#REF!,2,0),"TBC")</f>
        <v>TBC</v>
      </c>
      <c r="H71" s="23">
        <v>45113</v>
      </c>
      <c r="I71" s="25" t="s">
        <v>34</v>
      </c>
      <c r="J71" s="27">
        <v>49500</v>
      </c>
    </row>
    <row r="72" spans="1:10" ht="35.15" customHeight="1" thickBot="1" x14ac:dyDescent="0.4">
      <c r="A72" s="22" t="e">
        <f>#REF!</f>
        <v>#REF!</v>
      </c>
      <c r="B72" s="23">
        <v>44917</v>
      </c>
      <c r="C72" s="24" t="s">
        <v>57</v>
      </c>
      <c r="D72" s="25" t="s">
        <v>134</v>
      </c>
      <c r="E72" s="26"/>
      <c r="F72" s="26">
        <v>3</v>
      </c>
      <c r="G72" s="22" t="str">
        <f>IFERROR(VLOOKUP($F72,#REF!,2,0),"TBC")</f>
        <v>TBC</v>
      </c>
      <c r="H72" s="23">
        <v>44960</v>
      </c>
      <c r="I72" s="25" t="s">
        <v>12</v>
      </c>
      <c r="J72" s="27">
        <v>15000</v>
      </c>
    </row>
    <row r="73" spans="1:10" ht="35.15" customHeight="1" thickBot="1" x14ac:dyDescent="0.4">
      <c r="A73" s="22" t="e">
        <f>#REF!</f>
        <v>#REF!</v>
      </c>
      <c r="B73" s="23">
        <v>44923</v>
      </c>
      <c r="C73" s="24" t="s">
        <v>58</v>
      </c>
      <c r="D73" s="25" t="s">
        <v>135</v>
      </c>
      <c r="E73" s="26">
        <v>2</v>
      </c>
      <c r="F73" s="26">
        <v>7</v>
      </c>
      <c r="G73" s="22" t="str">
        <f>IFERROR(VLOOKUP($F73,#REF!,2,0),"TBC")</f>
        <v>TBC</v>
      </c>
      <c r="H73" s="23"/>
      <c r="I73" s="25" t="s">
        <v>456</v>
      </c>
      <c r="J73" s="27">
        <v>49950</v>
      </c>
    </row>
    <row r="74" spans="1:10" ht="35.15" customHeight="1" thickBot="1" x14ac:dyDescent="0.4">
      <c r="A74" s="22" t="e">
        <f>#REF!</f>
        <v>#REF!</v>
      </c>
      <c r="B74" s="23">
        <v>44930</v>
      </c>
      <c r="C74" s="24" t="s">
        <v>57</v>
      </c>
      <c r="D74" s="25" t="s">
        <v>154</v>
      </c>
      <c r="E74" s="26">
        <v>1</v>
      </c>
      <c r="F74" s="26">
        <v>6</v>
      </c>
      <c r="G74" s="22" t="str">
        <f>IFERROR(VLOOKUP($F74,#REF!,2,0),"TBC")</f>
        <v>TBC</v>
      </c>
      <c r="H74" s="23">
        <v>44952</v>
      </c>
      <c r="I74" s="25" t="s">
        <v>11</v>
      </c>
      <c r="J74" s="27">
        <v>48990</v>
      </c>
    </row>
    <row r="75" spans="1:10" ht="35.15" customHeight="1" thickBot="1" x14ac:dyDescent="0.4">
      <c r="A75" s="22" t="e">
        <f>#REF!</f>
        <v>#REF!</v>
      </c>
      <c r="B75" s="23">
        <v>44914</v>
      </c>
      <c r="C75" s="24" t="s">
        <v>57</v>
      </c>
      <c r="D75" s="25" t="s">
        <v>136</v>
      </c>
      <c r="E75" s="26">
        <v>2</v>
      </c>
      <c r="F75" s="26">
        <v>3</v>
      </c>
      <c r="G75" s="22" t="str">
        <f>IFERROR(VLOOKUP($F75,#REF!,2,0),"TBC")</f>
        <v>TBC</v>
      </c>
      <c r="H75" s="23">
        <v>45078</v>
      </c>
      <c r="I75" s="25" t="s">
        <v>25</v>
      </c>
      <c r="J75" s="27">
        <v>40800</v>
      </c>
    </row>
    <row r="76" spans="1:10" ht="35.15" customHeight="1" thickBot="1" x14ac:dyDescent="0.4">
      <c r="A76" s="22" t="e">
        <f>#REF!</f>
        <v>#REF!</v>
      </c>
      <c r="B76" s="23">
        <v>44930</v>
      </c>
      <c r="C76" s="24" t="s">
        <v>57</v>
      </c>
      <c r="D76" s="25" t="s">
        <v>140</v>
      </c>
      <c r="E76" s="26">
        <v>1</v>
      </c>
      <c r="F76" s="26">
        <v>13</v>
      </c>
      <c r="G76" s="22" t="str">
        <f>IFERROR(VLOOKUP($F76,#REF!,2,0),"TBC")</f>
        <v>TBC</v>
      </c>
      <c r="H76" s="23">
        <v>44941</v>
      </c>
      <c r="I76" s="25" t="s">
        <v>29</v>
      </c>
      <c r="J76" s="27">
        <v>45000</v>
      </c>
    </row>
    <row r="77" spans="1:10" ht="35.15" customHeight="1" thickBot="1" x14ac:dyDescent="0.4">
      <c r="A77" s="22" t="e">
        <f>#REF!</f>
        <v>#REF!</v>
      </c>
      <c r="B77" s="23">
        <v>44915</v>
      </c>
      <c r="C77" s="24" t="s">
        <v>58</v>
      </c>
      <c r="D77" s="25" t="s">
        <v>137</v>
      </c>
      <c r="E77" s="26">
        <v>2</v>
      </c>
      <c r="F77" s="26">
        <v>8</v>
      </c>
      <c r="G77" s="22" t="str">
        <f>IFERROR(VLOOKUP($F77,#REF!,2,0),"TBC")</f>
        <v>TBC</v>
      </c>
      <c r="H77" s="23"/>
      <c r="I77" s="25" t="s">
        <v>43</v>
      </c>
      <c r="J77" s="27">
        <v>3550</v>
      </c>
    </row>
    <row r="78" spans="1:10" ht="35.15" customHeight="1" thickBot="1" x14ac:dyDescent="0.4">
      <c r="A78" s="22" t="e">
        <f>#REF!</f>
        <v>#REF!</v>
      </c>
      <c r="B78" s="23">
        <v>44915</v>
      </c>
      <c r="C78" s="24" t="s">
        <v>57</v>
      </c>
      <c r="D78" s="25" t="s">
        <v>363</v>
      </c>
      <c r="E78" s="26">
        <v>2</v>
      </c>
      <c r="F78" s="26">
        <v>2</v>
      </c>
      <c r="G78" s="22" t="str">
        <f>IFERROR(VLOOKUP($F78,#REF!,2,0),"TBC")</f>
        <v>TBC</v>
      </c>
      <c r="H78" s="23">
        <v>44916</v>
      </c>
      <c r="I78" s="25" t="s">
        <v>25</v>
      </c>
      <c r="J78" s="27">
        <v>35000</v>
      </c>
    </row>
    <row r="79" spans="1:10" ht="35.15" customHeight="1" thickBot="1" x14ac:dyDescent="0.4">
      <c r="A79" s="22" t="e">
        <f>#REF!</f>
        <v>#REF!</v>
      </c>
      <c r="B79" s="23">
        <v>44944</v>
      </c>
      <c r="C79" s="24" t="s">
        <v>58</v>
      </c>
      <c r="D79" s="25" t="s">
        <v>139</v>
      </c>
      <c r="E79" s="26">
        <v>1</v>
      </c>
      <c r="F79" s="26">
        <v>13</v>
      </c>
      <c r="G79" s="22" t="str">
        <f>IFERROR(VLOOKUP($F79,#REF!,2,0),"TBC")</f>
        <v>TBC</v>
      </c>
      <c r="H79" s="23"/>
      <c r="I79" s="25" t="s">
        <v>29</v>
      </c>
      <c r="J79" s="27">
        <v>5000</v>
      </c>
    </row>
    <row r="80" spans="1:10" ht="35.15" customHeight="1" thickBot="1" x14ac:dyDescent="0.4">
      <c r="A80" s="22" t="e">
        <f>#REF!</f>
        <v>#REF!</v>
      </c>
      <c r="B80" s="23">
        <v>44952</v>
      </c>
      <c r="C80" s="24" t="s">
        <v>57</v>
      </c>
      <c r="D80" s="25" t="s">
        <v>141</v>
      </c>
      <c r="E80" s="26">
        <v>1</v>
      </c>
      <c r="F80" s="26">
        <v>2</v>
      </c>
      <c r="G80" s="22" t="str">
        <f>IFERROR(VLOOKUP($F80,#REF!,2,0),"TBC")</f>
        <v>TBC</v>
      </c>
      <c r="H80" s="23">
        <v>45336</v>
      </c>
      <c r="I80" s="25" t="s">
        <v>14</v>
      </c>
      <c r="J80" s="27">
        <v>221475.75</v>
      </c>
    </row>
    <row r="81" spans="1:10" ht="35.15" customHeight="1" thickBot="1" x14ac:dyDescent="0.4">
      <c r="A81" s="22" t="e">
        <f>#REF!</f>
        <v>#REF!</v>
      </c>
      <c r="B81" s="23">
        <v>44952</v>
      </c>
      <c r="C81" s="24" t="s">
        <v>57</v>
      </c>
      <c r="D81" s="25" t="s">
        <v>142</v>
      </c>
      <c r="E81" s="26">
        <v>1</v>
      </c>
      <c r="F81" s="26">
        <v>6</v>
      </c>
      <c r="G81" s="22" t="str">
        <f>IFERROR(VLOOKUP($F81,#REF!,2,0),"TBC")</f>
        <v>TBC</v>
      </c>
      <c r="H81" s="23">
        <v>45000</v>
      </c>
      <c r="I81" s="25" t="s">
        <v>11</v>
      </c>
      <c r="J81" s="27">
        <v>53000</v>
      </c>
    </row>
    <row r="82" spans="1:10" ht="35.15" customHeight="1" thickBot="1" x14ac:dyDescent="0.4">
      <c r="A82" s="22" t="e">
        <f>#REF!</f>
        <v>#REF!</v>
      </c>
      <c r="B82" s="23">
        <v>44952</v>
      </c>
      <c r="C82" s="24" t="s">
        <v>57</v>
      </c>
      <c r="D82" s="25" t="s">
        <v>143</v>
      </c>
      <c r="E82" s="26">
        <v>1</v>
      </c>
      <c r="F82" s="26">
        <v>13</v>
      </c>
      <c r="G82" s="22" t="str">
        <f>IFERROR(VLOOKUP($F82,#REF!,2,0),"TBC")</f>
        <v>TBC</v>
      </c>
      <c r="H82" s="23">
        <v>44967</v>
      </c>
      <c r="I82" s="25" t="s">
        <v>29</v>
      </c>
      <c r="J82" s="27">
        <v>24725</v>
      </c>
    </row>
    <row r="83" spans="1:10" ht="35.15" customHeight="1" thickBot="1" x14ac:dyDescent="0.4">
      <c r="A83" s="22" t="e">
        <f>#REF!</f>
        <v>#REF!</v>
      </c>
      <c r="B83" s="23">
        <v>44943</v>
      </c>
      <c r="C83" s="24" t="s">
        <v>57</v>
      </c>
      <c r="D83" s="25" t="s">
        <v>138</v>
      </c>
      <c r="E83" s="26">
        <v>1</v>
      </c>
      <c r="F83" s="26">
        <v>7</v>
      </c>
      <c r="G83" s="22" t="str">
        <f>IFERROR(VLOOKUP($F83,#REF!,2,0),"TBC")</f>
        <v>TBC</v>
      </c>
      <c r="H83" s="23">
        <v>44964</v>
      </c>
      <c r="I83" s="25" t="s">
        <v>17</v>
      </c>
      <c r="J83" s="27">
        <v>19830</v>
      </c>
    </row>
    <row r="84" spans="1:10" ht="35.15" customHeight="1" thickBot="1" x14ac:dyDescent="0.4">
      <c r="A84" s="22" t="e">
        <f>#REF!</f>
        <v>#REF!</v>
      </c>
      <c r="B84" s="23">
        <v>44952</v>
      </c>
      <c r="C84" s="24" t="s">
        <v>57</v>
      </c>
      <c r="D84" s="25" t="s">
        <v>270</v>
      </c>
      <c r="E84" s="26">
        <v>1</v>
      </c>
      <c r="F84" s="26">
        <v>13</v>
      </c>
      <c r="G84" s="22" t="str">
        <f>IFERROR(VLOOKUP($F84,#REF!,2,0),"TBC")</f>
        <v>TBC</v>
      </c>
      <c r="H84" s="23">
        <v>44974</v>
      </c>
      <c r="I84" s="25" t="s">
        <v>29</v>
      </c>
      <c r="J84" s="27">
        <v>24725</v>
      </c>
    </row>
    <row r="85" spans="1:10" ht="35.15" customHeight="1" thickBot="1" x14ac:dyDescent="0.4">
      <c r="A85" s="22" t="e">
        <f>#REF!</f>
        <v>#REF!</v>
      </c>
      <c r="B85" s="23">
        <v>44956</v>
      </c>
      <c r="C85" s="24" t="s">
        <v>58</v>
      </c>
      <c r="D85" s="25" t="s">
        <v>144</v>
      </c>
      <c r="E85" s="26">
        <v>1</v>
      </c>
      <c r="F85" s="26">
        <v>1</v>
      </c>
      <c r="G85" s="22" t="str">
        <f>IFERROR(VLOOKUP($F85,#REF!,2,0),"TBC")</f>
        <v>TBC</v>
      </c>
      <c r="H85" s="23"/>
      <c r="I85" s="25" t="s">
        <v>13</v>
      </c>
      <c r="J85" s="27">
        <v>47114</v>
      </c>
    </row>
    <row r="86" spans="1:10" ht="35.15" customHeight="1" thickBot="1" x14ac:dyDescent="0.4">
      <c r="A86" s="22" t="e">
        <f>#REF!</f>
        <v>#REF!</v>
      </c>
      <c r="B86" s="23">
        <v>44956</v>
      </c>
      <c r="C86" s="24" t="s">
        <v>57</v>
      </c>
      <c r="D86" s="25" t="s">
        <v>145</v>
      </c>
      <c r="E86" s="26">
        <v>1</v>
      </c>
      <c r="F86" s="26">
        <v>6</v>
      </c>
      <c r="G86" s="22" t="str">
        <f>IFERROR(VLOOKUP($F86,#REF!,2,0),"TBC")</f>
        <v>TBC</v>
      </c>
      <c r="H86" s="23">
        <v>45001</v>
      </c>
      <c r="I86" s="25" t="s">
        <v>11</v>
      </c>
      <c r="J86" s="27">
        <v>197492.36</v>
      </c>
    </row>
    <row r="87" spans="1:10" ht="35.15" customHeight="1" thickBot="1" x14ac:dyDescent="0.4">
      <c r="A87" s="22" t="e">
        <f>#REF!</f>
        <v>#REF!</v>
      </c>
      <c r="B87" s="23">
        <v>44956</v>
      </c>
      <c r="C87" s="24" t="s">
        <v>57</v>
      </c>
      <c r="D87" s="25" t="s">
        <v>221</v>
      </c>
      <c r="E87" s="26">
        <v>1</v>
      </c>
      <c r="F87" s="26">
        <v>11</v>
      </c>
      <c r="G87" s="22" t="str">
        <f>IFERROR(VLOOKUP($F87,#REF!,2,0),"TBC")</f>
        <v>TBC</v>
      </c>
      <c r="H87" s="23">
        <v>45028</v>
      </c>
      <c r="I87" s="25" t="s">
        <v>25</v>
      </c>
      <c r="J87" s="27">
        <v>240000</v>
      </c>
    </row>
    <row r="88" spans="1:10" ht="35.15" customHeight="1" thickBot="1" x14ac:dyDescent="0.4">
      <c r="A88" s="22" t="e">
        <f>#REF!</f>
        <v>#REF!</v>
      </c>
      <c r="B88" s="23">
        <v>44956</v>
      </c>
      <c r="C88" s="24" t="s">
        <v>57</v>
      </c>
      <c r="D88" s="25" t="s">
        <v>146</v>
      </c>
      <c r="E88" s="26">
        <v>1</v>
      </c>
      <c r="F88" s="26">
        <v>11</v>
      </c>
      <c r="G88" s="22" t="str">
        <f>IFERROR(VLOOKUP($F88,#REF!,2,0),"TBC")</f>
        <v>TBC</v>
      </c>
      <c r="H88" s="23">
        <v>44964</v>
      </c>
      <c r="I88" s="25" t="s">
        <v>25</v>
      </c>
      <c r="J88" s="27">
        <v>1853073</v>
      </c>
    </row>
    <row r="89" spans="1:10" ht="35.15" customHeight="1" thickBot="1" x14ac:dyDescent="0.4">
      <c r="A89" s="22" t="e">
        <f>#REF!</f>
        <v>#REF!</v>
      </c>
      <c r="B89" s="23">
        <v>44954</v>
      </c>
      <c r="C89" s="24" t="s">
        <v>61</v>
      </c>
      <c r="D89" s="25" t="s">
        <v>147</v>
      </c>
      <c r="E89" s="26">
        <v>2</v>
      </c>
      <c r="F89" s="26">
        <v>1</v>
      </c>
      <c r="G89" s="22" t="str">
        <f>IFERROR(VLOOKUP($F89,#REF!,2,0),"TBC")</f>
        <v>TBC</v>
      </c>
      <c r="H89" s="23">
        <v>44942</v>
      </c>
      <c r="I89" s="25" t="s">
        <v>27</v>
      </c>
      <c r="J89" s="27">
        <v>10000</v>
      </c>
    </row>
    <row r="90" spans="1:10" ht="35.15" customHeight="1" thickBot="1" x14ac:dyDescent="0.4">
      <c r="A90" s="22" t="e">
        <f>#REF!</f>
        <v>#REF!</v>
      </c>
      <c r="B90" s="23">
        <v>44985</v>
      </c>
      <c r="C90" s="24" t="s">
        <v>57</v>
      </c>
      <c r="D90" s="25" t="s">
        <v>148</v>
      </c>
      <c r="E90" s="26">
        <v>1</v>
      </c>
      <c r="F90" s="26">
        <v>9</v>
      </c>
      <c r="G90" s="22" t="str">
        <f>IFERROR(VLOOKUP($F90,#REF!,2,0),"TBC")</f>
        <v>TBC</v>
      </c>
      <c r="H90" s="23">
        <v>45346</v>
      </c>
      <c r="I90" s="25" t="s">
        <v>31</v>
      </c>
      <c r="J90" s="27">
        <v>6500</v>
      </c>
    </row>
    <row r="91" spans="1:10" ht="35.15" customHeight="1" thickBot="1" x14ac:dyDescent="0.4">
      <c r="A91" s="22" t="e">
        <f>#REF!</f>
        <v>#REF!</v>
      </c>
      <c r="B91" s="23">
        <v>44985</v>
      </c>
      <c r="C91" s="24" t="s">
        <v>57</v>
      </c>
      <c r="D91" s="25" t="s">
        <v>170</v>
      </c>
      <c r="E91" s="26">
        <v>2</v>
      </c>
      <c r="F91" s="26">
        <v>1</v>
      </c>
      <c r="G91" s="22" t="str">
        <f>IFERROR(VLOOKUP($F91,#REF!,2,0),"TBC")</f>
        <v>TBC</v>
      </c>
      <c r="H91" s="23">
        <v>45016</v>
      </c>
      <c r="I91" s="25" t="s">
        <v>12</v>
      </c>
      <c r="J91" s="27">
        <v>49500</v>
      </c>
    </row>
    <row r="92" spans="1:10" ht="35.15" customHeight="1" thickBot="1" x14ac:dyDescent="0.4">
      <c r="A92" s="22" t="e">
        <f>#REF!</f>
        <v>#REF!</v>
      </c>
      <c r="B92" s="23">
        <v>44954</v>
      </c>
      <c r="C92" s="24" t="s">
        <v>57</v>
      </c>
      <c r="D92" s="25" t="s">
        <v>186</v>
      </c>
      <c r="E92" s="26">
        <v>2</v>
      </c>
      <c r="F92" s="26">
        <v>1</v>
      </c>
      <c r="G92" s="22" t="str">
        <f>IFERROR(VLOOKUP($F92,#REF!,2,0),"TBC")</f>
        <v>TBC</v>
      </c>
      <c r="H92" s="23">
        <v>45016</v>
      </c>
      <c r="I92" s="25" t="s">
        <v>12</v>
      </c>
      <c r="J92" s="27">
        <v>49500</v>
      </c>
    </row>
    <row r="93" spans="1:10" ht="35.15" customHeight="1" thickBot="1" x14ac:dyDescent="0.4">
      <c r="A93" s="22" t="e">
        <f>#REF!</f>
        <v>#REF!</v>
      </c>
      <c r="B93" s="23">
        <v>44986</v>
      </c>
      <c r="C93" s="24" t="s">
        <v>57</v>
      </c>
      <c r="D93" s="25" t="s">
        <v>172</v>
      </c>
      <c r="E93" s="26">
        <v>1</v>
      </c>
      <c r="F93" s="26">
        <v>6</v>
      </c>
      <c r="G93" s="22" t="s">
        <v>8</v>
      </c>
      <c r="H93" s="23">
        <v>45006</v>
      </c>
      <c r="I93" s="25" t="s">
        <v>11</v>
      </c>
      <c r="J93" s="27">
        <v>47917.57</v>
      </c>
    </row>
    <row r="94" spans="1:10" ht="35.15" customHeight="1" thickBot="1" x14ac:dyDescent="0.4">
      <c r="A94" s="22" t="e">
        <f>#REF!</f>
        <v>#REF!</v>
      </c>
      <c r="B94" s="23">
        <v>44988</v>
      </c>
      <c r="C94" s="24" t="s">
        <v>57</v>
      </c>
      <c r="D94" s="25" t="s">
        <v>171</v>
      </c>
      <c r="E94" s="26">
        <v>2</v>
      </c>
      <c r="F94" s="26">
        <v>13</v>
      </c>
      <c r="G94" s="22" t="str">
        <f>IFERROR(VLOOKUP($F94,#REF!,2,0),"TBC")</f>
        <v>TBC</v>
      </c>
      <c r="H94" s="23">
        <v>45064</v>
      </c>
      <c r="I94" s="25" t="s">
        <v>22</v>
      </c>
      <c r="J94" s="27">
        <v>7234</v>
      </c>
    </row>
    <row r="95" spans="1:10" ht="35.15" customHeight="1" thickBot="1" x14ac:dyDescent="0.4">
      <c r="A95" s="22" t="e">
        <f>#REF!</f>
        <v>#REF!</v>
      </c>
      <c r="B95" s="23">
        <v>44988</v>
      </c>
      <c r="C95" s="24" t="s">
        <v>58</v>
      </c>
      <c r="D95" s="33" t="s">
        <v>149</v>
      </c>
      <c r="E95" s="26"/>
      <c r="F95" s="26">
        <v>6</v>
      </c>
      <c r="G95" s="22" t="str">
        <f>IFERROR(VLOOKUP($F95,#REF!,2,0),"TBC")</f>
        <v>TBC</v>
      </c>
      <c r="H95" s="23"/>
      <c r="I95" s="25"/>
      <c r="J95" s="27"/>
    </row>
    <row r="96" spans="1:10" ht="35.15" customHeight="1" thickBot="1" x14ac:dyDescent="0.4">
      <c r="A96" s="22" t="e">
        <f>#REF!</f>
        <v>#REF!</v>
      </c>
      <c r="B96" s="23">
        <v>44988</v>
      </c>
      <c r="C96" s="24" t="s">
        <v>57</v>
      </c>
      <c r="D96" s="25" t="s">
        <v>150</v>
      </c>
      <c r="E96" s="26">
        <v>2</v>
      </c>
      <c r="F96" s="26">
        <v>13</v>
      </c>
      <c r="G96" s="22" t="str">
        <f>IFERROR(VLOOKUP($F96,#REF!,2,0),"TBC")</f>
        <v>TBC</v>
      </c>
      <c r="H96" s="23">
        <v>45015</v>
      </c>
      <c r="I96" s="25" t="s">
        <v>11</v>
      </c>
      <c r="J96" s="27">
        <v>6250</v>
      </c>
    </row>
    <row r="97" spans="1:10" ht="35.15" customHeight="1" thickBot="1" x14ac:dyDescent="0.4">
      <c r="A97" s="22" t="e">
        <f>#REF!</f>
        <v>#REF!</v>
      </c>
      <c r="B97" s="23">
        <v>44988</v>
      </c>
      <c r="C97" s="24" t="s">
        <v>58</v>
      </c>
      <c r="D97" s="25" t="s">
        <v>151</v>
      </c>
      <c r="E97" s="26">
        <v>2</v>
      </c>
      <c r="F97" s="26">
        <v>13</v>
      </c>
      <c r="G97" s="22" t="str">
        <f>IFERROR(VLOOKUP($F97,#REF!,2,0),"TBC")</f>
        <v>TBC</v>
      </c>
      <c r="H97" s="23"/>
      <c r="I97" s="25" t="s">
        <v>11</v>
      </c>
      <c r="J97" s="27"/>
    </row>
    <row r="98" spans="1:10" ht="35.15" customHeight="1" thickBot="1" x14ac:dyDescent="0.4">
      <c r="A98" s="22" t="e">
        <f>#REF!</f>
        <v>#REF!</v>
      </c>
      <c r="B98" s="23">
        <v>44988</v>
      </c>
      <c r="C98" s="24" t="s">
        <v>57</v>
      </c>
      <c r="D98" s="25" t="s">
        <v>187</v>
      </c>
      <c r="E98" s="26">
        <v>2</v>
      </c>
      <c r="F98" s="26">
        <v>13</v>
      </c>
      <c r="G98" s="22" t="str">
        <f>IFERROR(VLOOKUP($F98,#REF!,2,0),"TBC")</f>
        <v>TBC</v>
      </c>
      <c r="H98" s="23">
        <v>45037</v>
      </c>
      <c r="I98" s="25" t="s">
        <v>11</v>
      </c>
      <c r="J98" s="27">
        <v>10000</v>
      </c>
    </row>
    <row r="99" spans="1:10" ht="35.15" customHeight="1" thickBot="1" x14ac:dyDescent="0.4">
      <c r="A99" s="22" t="e">
        <f>#REF!</f>
        <v>#REF!</v>
      </c>
      <c r="B99" s="23">
        <v>44994</v>
      </c>
      <c r="C99" s="24" t="s">
        <v>58</v>
      </c>
      <c r="D99" s="25" t="s">
        <v>152</v>
      </c>
      <c r="E99" s="26"/>
      <c r="F99" s="26">
        <v>7</v>
      </c>
      <c r="G99" s="22" t="str">
        <f>IFERROR(VLOOKUP($F99,#REF!,2,0),"TBC")</f>
        <v>TBC</v>
      </c>
      <c r="H99" s="23"/>
      <c r="I99" s="25"/>
      <c r="J99" s="27"/>
    </row>
    <row r="100" spans="1:10" ht="35.15" customHeight="1" thickBot="1" x14ac:dyDescent="0.4">
      <c r="A100" s="22" t="e">
        <f>#REF!</f>
        <v>#REF!</v>
      </c>
      <c r="B100" s="23">
        <v>44993</v>
      </c>
      <c r="C100" s="24" t="s">
        <v>61</v>
      </c>
      <c r="D100" s="25" t="s">
        <v>295</v>
      </c>
      <c r="E100" s="26"/>
      <c r="F100" s="26">
        <v>3</v>
      </c>
      <c r="G100" s="22" t="str">
        <f>IFERROR(VLOOKUP($F100,#REF!,2,0),"TBC")</f>
        <v>TBC</v>
      </c>
      <c r="H100" s="23">
        <v>45100</v>
      </c>
      <c r="I100" s="25" t="s">
        <v>40</v>
      </c>
      <c r="J100" s="27">
        <v>8550</v>
      </c>
    </row>
    <row r="101" spans="1:10" ht="35.15" customHeight="1" thickBot="1" x14ac:dyDescent="0.4">
      <c r="A101" s="22" t="e">
        <f>#REF!</f>
        <v>#REF!</v>
      </c>
      <c r="B101" s="23">
        <v>44993</v>
      </c>
      <c r="C101" s="24" t="s">
        <v>61</v>
      </c>
      <c r="D101" s="25" t="s">
        <v>295</v>
      </c>
      <c r="E101" s="26">
        <v>2</v>
      </c>
      <c r="F101" s="26">
        <v>3</v>
      </c>
      <c r="G101" s="22" t="str">
        <f>IFERROR(VLOOKUP($F101,#REF!,2,0),"TBC")</f>
        <v>TBC</v>
      </c>
      <c r="H101" s="23">
        <v>45133</v>
      </c>
      <c r="I101" s="25" t="s">
        <v>40</v>
      </c>
      <c r="J101" s="27">
        <v>8550</v>
      </c>
    </row>
    <row r="102" spans="1:10" ht="35.15" customHeight="1" thickBot="1" x14ac:dyDescent="0.4">
      <c r="A102" s="22" t="e">
        <f>#REF!</f>
        <v>#REF!</v>
      </c>
      <c r="B102" s="23">
        <v>44992</v>
      </c>
      <c r="C102" s="24" t="s">
        <v>57</v>
      </c>
      <c r="D102" s="25" t="s">
        <v>153</v>
      </c>
      <c r="E102" s="26">
        <v>1</v>
      </c>
      <c r="F102" s="26">
        <v>11</v>
      </c>
      <c r="G102" s="22" t="str">
        <f>IFERROR(VLOOKUP($F102,#REF!,2,0),"TBC")</f>
        <v>TBC</v>
      </c>
      <c r="H102" s="23">
        <v>45006</v>
      </c>
      <c r="I102" s="25" t="s">
        <v>25</v>
      </c>
      <c r="J102" s="27">
        <v>12320</v>
      </c>
    </row>
    <row r="103" spans="1:10" ht="35.15" customHeight="1" thickBot="1" x14ac:dyDescent="0.4">
      <c r="A103" s="22" t="e">
        <f>#REF!</f>
        <v>#REF!</v>
      </c>
      <c r="B103" s="23">
        <v>44995</v>
      </c>
      <c r="C103" s="24" t="s">
        <v>57</v>
      </c>
      <c r="D103" s="25" t="s">
        <v>155</v>
      </c>
      <c r="E103" s="26">
        <v>1</v>
      </c>
      <c r="F103" s="26">
        <v>3</v>
      </c>
      <c r="G103" s="22" t="str">
        <f>IFERROR(VLOOKUP($F103,#REF!,2,0),"TBC")</f>
        <v>TBC</v>
      </c>
      <c r="H103" s="23">
        <v>45035</v>
      </c>
      <c r="I103" s="25" t="s">
        <v>12</v>
      </c>
      <c r="J103" s="27">
        <v>6972</v>
      </c>
    </row>
    <row r="104" spans="1:10" ht="35.15" customHeight="1" thickBot="1" x14ac:dyDescent="0.4">
      <c r="A104" s="22" t="e">
        <f>#REF!</f>
        <v>#REF!</v>
      </c>
      <c r="B104" s="23">
        <v>44995</v>
      </c>
      <c r="C104" s="24" t="s">
        <v>57</v>
      </c>
      <c r="D104" s="25" t="s">
        <v>156</v>
      </c>
      <c r="E104" s="26">
        <v>1</v>
      </c>
      <c r="F104" s="26">
        <v>4</v>
      </c>
      <c r="G104" s="22" t="str">
        <f>IFERROR(VLOOKUP($F104,#REF!,2,0),"TBC")</f>
        <v>TBC</v>
      </c>
      <c r="H104" s="23">
        <v>45035</v>
      </c>
      <c r="I104" s="25" t="s">
        <v>20</v>
      </c>
      <c r="J104" s="27">
        <v>6750</v>
      </c>
    </row>
    <row r="105" spans="1:10" ht="35.15" customHeight="1" thickBot="1" x14ac:dyDescent="0.4">
      <c r="A105" s="22" t="s">
        <v>207</v>
      </c>
      <c r="B105" s="23">
        <v>44998</v>
      </c>
      <c r="C105" s="24" t="s">
        <v>57</v>
      </c>
      <c r="D105" s="25" t="s">
        <v>157</v>
      </c>
      <c r="E105" s="26">
        <v>2</v>
      </c>
      <c r="F105" s="26">
        <v>4</v>
      </c>
      <c r="G105" s="22" t="str">
        <f>IFERROR(VLOOKUP($F105,#REF!,2,0),"TBC")</f>
        <v>TBC</v>
      </c>
      <c r="H105" s="23"/>
      <c r="I105" s="25" t="s">
        <v>19</v>
      </c>
      <c r="J105" s="27">
        <v>5000</v>
      </c>
    </row>
    <row r="106" spans="1:10" ht="35.15" customHeight="1" thickBot="1" x14ac:dyDescent="0.4">
      <c r="A106" s="22" t="e">
        <f>#REF!</f>
        <v>#REF!</v>
      </c>
      <c r="B106" s="23">
        <v>44978</v>
      </c>
      <c r="C106" s="24" t="s">
        <v>58</v>
      </c>
      <c r="D106" s="12" t="s">
        <v>158</v>
      </c>
      <c r="E106" s="26">
        <v>2</v>
      </c>
      <c r="F106" s="26">
        <v>2</v>
      </c>
      <c r="G106" s="22" t="str">
        <f>IFERROR(VLOOKUP($F106,#REF!,2,0),"TBC")</f>
        <v>TBC</v>
      </c>
      <c r="H106" s="23"/>
      <c r="I106" s="25" t="s">
        <v>35</v>
      </c>
      <c r="J106" s="27"/>
    </row>
    <row r="107" spans="1:10" ht="35.15" customHeight="1" thickBot="1" x14ac:dyDescent="0.4">
      <c r="A107" s="22" t="e">
        <f>#REF!</f>
        <v>#REF!</v>
      </c>
      <c r="B107" s="23">
        <v>44999</v>
      </c>
      <c r="C107" s="24" t="s">
        <v>58</v>
      </c>
      <c r="D107" s="25" t="s">
        <v>160</v>
      </c>
      <c r="E107" s="26">
        <v>1</v>
      </c>
      <c r="F107" s="26">
        <v>2</v>
      </c>
      <c r="G107" s="22" t="str">
        <f>IFERROR(VLOOKUP($F107,#REF!,2,0),"TBC")</f>
        <v>TBC</v>
      </c>
      <c r="H107" s="23">
        <v>44986</v>
      </c>
      <c r="I107" s="25" t="s">
        <v>14</v>
      </c>
      <c r="J107" s="27">
        <v>108870</v>
      </c>
    </row>
    <row r="108" spans="1:10" ht="35.15" customHeight="1" thickBot="1" x14ac:dyDescent="0.4">
      <c r="A108" s="22" t="e">
        <f>#REF!</f>
        <v>#REF!</v>
      </c>
      <c r="B108" s="23">
        <v>44999</v>
      </c>
      <c r="C108" s="24" t="s">
        <v>57</v>
      </c>
      <c r="D108" s="25" t="s">
        <v>161</v>
      </c>
      <c r="E108" s="26">
        <v>2</v>
      </c>
      <c r="F108" s="26">
        <v>7</v>
      </c>
      <c r="G108" s="22" t="str">
        <f>IFERROR(VLOOKUP($F108,#REF!,2,0),"TBC")</f>
        <v>TBC</v>
      </c>
      <c r="H108" s="23">
        <v>45021</v>
      </c>
      <c r="I108" s="25" t="s">
        <v>456</v>
      </c>
      <c r="J108" s="27">
        <v>49500</v>
      </c>
    </row>
    <row r="109" spans="1:10" ht="35.15" customHeight="1" thickBot="1" x14ac:dyDescent="0.4">
      <c r="A109" s="22" t="e">
        <f>#REF!</f>
        <v>#REF!</v>
      </c>
      <c r="B109" s="23">
        <v>44999</v>
      </c>
      <c r="C109" s="24" t="s">
        <v>57</v>
      </c>
      <c r="D109" s="25" t="s">
        <v>162</v>
      </c>
      <c r="E109" s="26">
        <v>1</v>
      </c>
      <c r="F109" s="26">
        <v>7</v>
      </c>
      <c r="G109" s="22" t="str">
        <f>IFERROR(VLOOKUP($F109,#REF!,2,0),"TBC")</f>
        <v>TBC</v>
      </c>
      <c r="H109" s="23">
        <v>45008</v>
      </c>
      <c r="I109" s="25" t="s">
        <v>17</v>
      </c>
      <c r="J109" s="27">
        <v>1300</v>
      </c>
    </row>
    <row r="110" spans="1:10" ht="35.15" customHeight="1" thickBot="1" x14ac:dyDescent="0.4">
      <c r="A110" s="22" t="e">
        <f>#REF!</f>
        <v>#REF!</v>
      </c>
      <c r="B110" s="23">
        <v>45000</v>
      </c>
      <c r="C110" s="24" t="s">
        <v>58</v>
      </c>
      <c r="D110" s="25" t="s">
        <v>163</v>
      </c>
      <c r="E110" s="26">
        <v>2</v>
      </c>
      <c r="F110" s="26">
        <v>3</v>
      </c>
      <c r="G110" s="22" t="str">
        <f>IFERROR(VLOOKUP($F110,#REF!,2,0),"TBC")</f>
        <v>TBC</v>
      </c>
      <c r="H110" s="23"/>
      <c r="I110" s="25" t="s">
        <v>26</v>
      </c>
      <c r="J110" s="27"/>
    </row>
    <row r="111" spans="1:10" ht="35.15" customHeight="1" thickBot="1" x14ac:dyDescent="0.4">
      <c r="A111" s="22" t="e">
        <f>#REF!</f>
        <v>#REF!</v>
      </c>
      <c r="B111" s="23">
        <v>45000</v>
      </c>
      <c r="C111" s="24" t="s">
        <v>58</v>
      </c>
      <c r="D111" s="25" t="s">
        <v>164</v>
      </c>
      <c r="E111" s="26">
        <v>2</v>
      </c>
      <c r="F111" s="26">
        <v>3</v>
      </c>
      <c r="G111" s="22" t="str">
        <f>IFERROR(VLOOKUP($F111,#REF!,2,0),"TBC")</f>
        <v>TBC</v>
      </c>
      <c r="H111" s="23"/>
      <c r="I111" s="25" t="s">
        <v>26</v>
      </c>
      <c r="J111" s="27"/>
    </row>
    <row r="112" spans="1:10" ht="35.15" customHeight="1" thickBot="1" x14ac:dyDescent="0.4">
      <c r="A112" s="22" t="e">
        <f>#REF!</f>
        <v>#REF!</v>
      </c>
      <c r="B112" s="23">
        <v>45001</v>
      </c>
      <c r="C112" s="24" t="s">
        <v>58</v>
      </c>
      <c r="D112" s="25" t="s">
        <v>165</v>
      </c>
      <c r="E112" s="26">
        <v>2</v>
      </c>
      <c r="F112" s="26">
        <v>8</v>
      </c>
      <c r="G112" s="22" t="str">
        <f>IFERROR(VLOOKUP($F112,#REF!,2,0),"TBC")</f>
        <v>TBC</v>
      </c>
      <c r="H112" s="23"/>
      <c r="I112" s="25" t="s">
        <v>41</v>
      </c>
      <c r="J112" s="27"/>
    </row>
    <row r="113" spans="1:10" ht="35.15" customHeight="1" thickBot="1" x14ac:dyDescent="0.4">
      <c r="A113" s="22" t="e">
        <f>#REF!</f>
        <v>#REF!</v>
      </c>
      <c r="B113" s="23">
        <v>45001</v>
      </c>
      <c r="C113" s="24" t="s">
        <v>58</v>
      </c>
      <c r="D113" s="25" t="s">
        <v>166</v>
      </c>
      <c r="E113" s="26">
        <v>2</v>
      </c>
      <c r="F113" s="26">
        <v>8</v>
      </c>
      <c r="G113" s="22" t="str">
        <f>IFERROR(VLOOKUP($F113,#REF!,2,0),"TBC")</f>
        <v>TBC</v>
      </c>
      <c r="H113" s="23"/>
      <c r="I113" s="25" t="s">
        <v>41</v>
      </c>
      <c r="J113" s="27">
        <v>14000</v>
      </c>
    </row>
    <row r="114" spans="1:10" ht="35.15" customHeight="1" thickBot="1" x14ac:dyDescent="0.4">
      <c r="A114" s="22" t="e">
        <f>#REF!</f>
        <v>#REF!</v>
      </c>
      <c r="B114" s="23">
        <v>45002</v>
      </c>
      <c r="C114" s="24" t="s">
        <v>57</v>
      </c>
      <c r="D114" s="25" t="s">
        <v>167</v>
      </c>
      <c r="E114" s="26">
        <v>2</v>
      </c>
      <c r="F114" s="26">
        <v>7</v>
      </c>
      <c r="G114" s="22" t="str">
        <f>IFERROR(VLOOKUP($F114,#REF!,2,0),"TBC")</f>
        <v>TBC</v>
      </c>
      <c r="H114" s="23">
        <v>45022</v>
      </c>
      <c r="I114" s="25" t="s">
        <v>456</v>
      </c>
      <c r="J114" s="27">
        <v>49999</v>
      </c>
    </row>
    <row r="115" spans="1:10" ht="35.15" customHeight="1" thickBot="1" x14ac:dyDescent="0.4">
      <c r="A115" s="22" t="e">
        <f>#REF!</f>
        <v>#REF!</v>
      </c>
      <c r="B115" s="23">
        <v>45005</v>
      </c>
      <c r="C115" s="24" t="s">
        <v>57</v>
      </c>
      <c r="D115" s="25" t="s">
        <v>244</v>
      </c>
      <c r="E115" s="26">
        <v>2</v>
      </c>
      <c r="F115" s="26">
        <v>7</v>
      </c>
      <c r="G115" s="22" t="str">
        <f>IFERROR(VLOOKUP($F115,#REF!,2,0),"TBC")</f>
        <v>TBC</v>
      </c>
      <c r="H115" s="23">
        <v>45022</v>
      </c>
      <c r="I115" s="25" t="s">
        <v>456</v>
      </c>
      <c r="J115" s="27">
        <v>37400</v>
      </c>
    </row>
    <row r="116" spans="1:10" ht="35.15" customHeight="1" thickBot="1" x14ac:dyDescent="0.4">
      <c r="A116" s="22" t="e">
        <f>#REF!</f>
        <v>#REF!</v>
      </c>
      <c r="B116" s="23">
        <v>45005</v>
      </c>
      <c r="C116" s="24" t="s">
        <v>57</v>
      </c>
      <c r="D116" s="25" t="s">
        <v>168</v>
      </c>
      <c r="E116" s="26">
        <v>2</v>
      </c>
      <c r="F116" s="26">
        <v>3</v>
      </c>
      <c r="G116" s="22" t="str">
        <f>IFERROR(VLOOKUP($F116,#REF!,2,0),"TBC")</f>
        <v>TBC</v>
      </c>
      <c r="H116" s="23">
        <v>45020</v>
      </c>
      <c r="I116" s="25" t="s">
        <v>26</v>
      </c>
      <c r="J116" s="27">
        <v>49770</v>
      </c>
    </row>
    <row r="117" spans="1:10" ht="35.15" customHeight="1" thickBot="1" x14ac:dyDescent="0.4">
      <c r="A117" s="22" t="e">
        <f>#REF!</f>
        <v>#REF!</v>
      </c>
      <c r="B117" s="23">
        <v>45006</v>
      </c>
      <c r="C117" s="24" t="s">
        <v>57</v>
      </c>
      <c r="D117" s="25" t="s">
        <v>169</v>
      </c>
      <c r="E117" s="26">
        <v>2</v>
      </c>
      <c r="F117" s="26">
        <v>1</v>
      </c>
      <c r="G117" s="22" t="str">
        <f>IFERROR(VLOOKUP($F117,#REF!,2,0),"TBC")</f>
        <v>TBC</v>
      </c>
      <c r="H117" s="23">
        <v>45016</v>
      </c>
      <c r="I117" s="25" t="s">
        <v>12</v>
      </c>
      <c r="J117" s="27">
        <v>49500</v>
      </c>
    </row>
    <row r="118" spans="1:10" ht="35.15" customHeight="1" thickBot="1" x14ac:dyDescent="0.4">
      <c r="A118" s="22" t="e">
        <f>#REF!</f>
        <v>#REF!</v>
      </c>
      <c r="B118" s="23">
        <v>45006</v>
      </c>
      <c r="C118" s="24" t="s">
        <v>57</v>
      </c>
      <c r="D118" s="25" t="s">
        <v>185</v>
      </c>
      <c r="E118" s="26">
        <v>2</v>
      </c>
      <c r="F118" s="26">
        <v>1</v>
      </c>
      <c r="G118" s="22" t="str">
        <f>IFERROR(VLOOKUP($F118,#REF!,2,0),"TBC")</f>
        <v>TBC</v>
      </c>
      <c r="H118" s="23">
        <v>45016</v>
      </c>
      <c r="I118" s="25" t="s">
        <v>12</v>
      </c>
      <c r="J118" s="27">
        <v>49500</v>
      </c>
    </row>
    <row r="119" spans="1:10" ht="35.15" customHeight="1" thickBot="1" x14ac:dyDescent="0.4">
      <c r="A119" s="22" t="e">
        <f>#REF!</f>
        <v>#REF!</v>
      </c>
      <c r="B119" s="23">
        <v>45008</v>
      </c>
      <c r="C119" s="24" t="s">
        <v>58</v>
      </c>
      <c r="D119" s="25" t="s">
        <v>173</v>
      </c>
      <c r="E119" s="26">
        <v>1</v>
      </c>
      <c r="F119" s="26">
        <v>7</v>
      </c>
      <c r="G119" s="22" t="str">
        <f>IFERROR(VLOOKUP($F119,#REF!,2,0),"TBC")</f>
        <v>TBC</v>
      </c>
      <c r="H119" s="23"/>
      <c r="I119" s="25" t="s">
        <v>18</v>
      </c>
      <c r="J119" s="27"/>
    </row>
    <row r="120" spans="1:10" ht="35.15" customHeight="1" thickBot="1" x14ac:dyDescent="0.4">
      <c r="A120" s="22" t="e">
        <f>#REF!</f>
        <v>#REF!</v>
      </c>
      <c r="B120" s="23">
        <v>45008</v>
      </c>
      <c r="C120" s="24" t="s">
        <v>58</v>
      </c>
      <c r="D120" s="25" t="s">
        <v>174</v>
      </c>
      <c r="E120" s="26">
        <v>2</v>
      </c>
      <c r="F120" s="26">
        <v>11</v>
      </c>
      <c r="G120" s="22" t="str">
        <f>IFERROR(VLOOKUP($F120,#REF!,2,0),"TBC")</f>
        <v>TBC</v>
      </c>
      <c r="H120" s="23">
        <v>45268</v>
      </c>
      <c r="I120" s="25" t="s">
        <v>11</v>
      </c>
      <c r="J120" s="27">
        <v>49995</v>
      </c>
    </row>
    <row r="121" spans="1:10" ht="35.15" customHeight="1" thickBot="1" x14ac:dyDescent="0.4">
      <c r="A121" s="22" t="e">
        <f>#REF!</f>
        <v>#REF!</v>
      </c>
      <c r="B121" s="23">
        <v>45012</v>
      </c>
      <c r="C121" s="24" t="s">
        <v>58</v>
      </c>
      <c r="D121" s="25" t="s">
        <v>848</v>
      </c>
      <c r="E121" s="26">
        <v>1</v>
      </c>
      <c r="F121" s="26">
        <v>2</v>
      </c>
      <c r="G121" s="22" t="str">
        <f>IFERROR(VLOOKUP($F121,#REF!,2,0),"TBC")</f>
        <v>TBC</v>
      </c>
      <c r="H121" s="23"/>
      <c r="I121" s="25" t="s">
        <v>14</v>
      </c>
      <c r="J121" s="27"/>
    </row>
    <row r="122" spans="1:10" ht="35.15" customHeight="1" thickBot="1" x14ac:dyDescent="0.4">
      <c r="A122" s="22" t="e">
        <f>#REF!</f>
        <v>#REF!</v>
      </c>
      <c r="B122" s="23">
        <v>45013</v>
      </c>
      <c r="C122" s="24" t="s">
        <v>58</v>
      </c>
      <c r="D122" s="25" t="s">
        <v>175</v>
      </c>
      <c r="E122" s="26">
        <v>1</v>
      </c>
      <c r="F122" s="26">
        <v>12</v>
      </c>
      <c r="G122" s="22" t="str">
        <f>IFERROR(VLOOKUP($F122,#REF!,2,0),"TBC")</f>
        <v>TBC</v>
      </c>
      <c r="H122" s="23">
        <v>45061</v>
      </c>
      <c r="I122" s="25" t="s">
        <v>37</v>
      </c>
      <c r="J122" s="27">
        <v>29125</v>
      </c>
    </row>
    <row r="123" spans="1:10" ht="35.15" customHeight="1" thickBot="1" x14ac:dyDescent="0.4">
      <c r="A123" s="22" t="e">
        <f>#REF!</f>
        <v>#REF!</v>
      </c>
      <c r="B123" s="23">
        <v>45014</v>
      </c>
      <c r="C123" s="24" t="s">
        <v>57</v>
      </c>
      <c r="D123" s="25" t="s">
        <v>188</v>
      </c>
      <c r="E123" s="26">
        <v>1</v>
      </c>
      <c r="F123" s="26">
        <v>13</v>
      </c>
      <c r="G123" s="22" t="str">
        <f>IFERROR(VLOOKUP($F123,#REF!,2,0),"TBC")</f>
        <v>TBC</v>
      </c>
      <c r="H123" s="23">
        <v>45056</v>
      </c>
      <c r="I123" s="25" t="s">
        <v>29</v>
      </c>
      <c r="J123" s="27">
        <v>9885</v>
      </c>
    </row>
    <row r="124" spans="1:10" ht="35.15" customHeight="1" thickBot="1" x14ac:dyDescent="0.4">
      <c r="A124" s="22" t="e">
        <f>#REF!</f>
        <v>#REF!</v>
      </c>
      <c r="B124" s="23">
        <v>45015</v>
      </c>
      <c r="C124" s="24" t="s">
        <v>58</v>
      </c>
      <c r="D124" s="25" t="s">
        <v>191</v>
      </c>
      <c r="E124" s="26">
        <v>1</v>
      </c>
      <c r="F124" s="26">
        <v>13</v>
      </c>
      <c r="G124" s="22" t="str">
        <f>IFERROR(VLOOKUP($F124,#REF!,2,0),"TBC")</f>
        <v>TBC</v>
      </c>
      <c r="H124" s="23">
        <v>45061</v>
      </c>
      <c r="I124" s="25" t="s">
        <v>29</v>
      </c>
      <c r="J124" s="27">
        <v>49500</v>
      </c>
    </row>
    <row r="125" spans="1:10" ht="35.15" customHeight="1" thickBot="1" x14ac:dyDescent="0.4">
      <c r="A125" s="22" t="e">
        <f>#REF!</f>
        <v>#REF!</v>
      </c>
      <c r="B125" s="23">
        <v>45016</v>
      </c>
      <c r="C125" s="24" t="s">
        <v>58</v>
      </c>
      <c r="D125" s="25" t="s">
        <v>176</v>
      </c>
      <c r="E125" s="26">
        <v>1</v>
      </c>
      <c r="F125" s="26">
        <v>13</v>
      </c>
      <c r="G125" s="22" t="str">
        <f>IFERROR(VLOOKUP($F125,#REF!,2,0),"TBC")</f>
        <v>TBC</v>
      </c>
      <c r="H125" s="23">
        <v>45031</v>
      </c>
      <c r="I125" s="25" t="s">
        <v>29</v>
      </c>
      <c r="J125" s="27">
        <v>17800</v>
      </c>
    </row>
    <row r="126" spans="1:10" ht="35.15" customHeight="1" thickBot="1" x14ac:dyDescent="0.4">
      <c r="A126" s="22" t="e">
        <f>#REF!</f>
        <v>#REF!</v>
      </c>
      <c r="B126" s="23">
        <v>45016</v>
      </c>
      <c r="C126" s="24" t="s">
        <v>58</v>
      </c>
      <c r="D126" s="25" t="s">
        <v>216</v>
      </c>
      <c r="E126" s="26">
        <v>1</v>
      </c>
      <c r="F126" s="26">
        <v>1</v>
      </c>
      <c r="G126" s="22" t="str">
        <f>IFERROR(VLOOKUP($F126,#REF!,2,0),"TBC")</f>
        <v>TBC</v>
      </c>
      <c r="H126" s="23">
        <v>45099</v>
      </c>
      <c r="I126" s="25" t="s">
        <v>13</v>
      </c>
      <c r="J126" s="27">
        <v>40500</v>
      </c>
    </row>
    <row r="127" spans="1:10" ht="35.15" customHeight="1" thickBot="1" x14ac:dyDescent="0.4">
      <c r="A127" s="22" t="e">
        <f>#REF!</f>
        <v>#REF!</v>
      </c>
      <c r="B127" s="23">
        <v>45016</v>
      </c>
      <c r="C127" s="24" t="s">
        <v>57</v>
      </c>
      <c r="D127" s="25" t="s">
        <v>215</v>
      </c>
      <c r="E127" s="26">
        <v>1</v>
      </c>
      <c r="F127" s="26">
        <v>13</v>
      </c>
      <c r="G127" s="22" t="str">
        <f>IFERROR(VLOOKUP($F127,#REF!,2,0),"TBC")</f>
        <v>TBC</v>
      </c>
      <c r="H127" s="23">
        <v>45099</v>
      </c>
      <c r="I127" s="25" t="s">
        <v>29</v>
      </c>
      <c r="J127" s="27">
        <v>52818</v>
      </c>
    </row>
    <row r="128" spans="1:10" ht="35.15" customHeight="1" thickBot="1" x14ac:dyDescent="0.4">
      <c r="A128" s="22" t="e">
        <f>#REF!</f>
        <v>#REF!</v>
      </c>
      <c r="B128" s="23">
        <v>45022</v>
      </c>
      <c r="C128" s="24" t="s">
        <v>58</v>
      </c>
      <c r="D128" s="25" t="s">
        <v>178</v>
      </c>
      <c r="E128" s="26">
        <v>2</v>
      </c>
      <c r="F128" s="26">
        <v>7</v>
      </c>
      <c r="G128" s="22" t="str">
        <f>IFERROR(VLOOKUP($F128,#REF!,2,0),"TBC")</f>
        <v>TBC</v>
      </c>
      <c r="H128" s="23"/>
      <c r="I128" s="25" t="s">
        <v>456</v>
      </c>
      <c r="J128" s="27"/>
    </row>
    <row r="129" spans="1:10" ht="35.15" customHeight="1" thickBot="1" x14ac:dyDescent="0.4">
      <c r="A129" s="22" t="e">
        <f>#REF!</f>
        <v>#REF!</v>
      </c>
      <c r="B129" s="23">
        <v>45027</v>
      </c>
      <c r="C129" s="24" t="s">
        <v>57</v>
      </c>
      <c r="D129" s="25" t="s">
        <v>179</v>
      </c>
      <c r="E129" s="26"/>
      <c r="F129" s="26">
        <v>3</v>
      </c>
      <c r="G129" s="22" t="str">
        <f>IFERROR(VLOOKUP($F129,#REF!,2,0),"TBC")</f>
        <v>TBC</v>
      </c>
      <c r="H129" s="23">
        <v>45072</v>
      </c>
      <c r="I129" s="25" t="s">
        <v>12</v>
      </c>
      <c r="J129" s="27">
        <v>16500</v>
      </c>
    </row>
    <row r="130" spans="1:10" ht="35.15" customHeight="1" thickBot="1" x14ac:dyDescent="0.4">
      <c r="A130" s="22" t="e">
        <f>#REF!</f>
        <v>#REF!</v>
      </c>
      <c r="B130" s="23">
        <v>45029</v>
      </c>
      <c r="C130" s="24" t="s">
        <v>57</v>
      </c>
      <c r="D130" s="25" t="s">
        <v>180</v>
      </c>
      <c r="E130" s="26">
        <v>1</v>
      </c>
      <c r="F130" s="26">
        <v>13</v>
      </c>
      <c r="G130" s="22" t="str">
        <f>IFERROR(VLOOKUP($F130,#REF!,2,0),"TBC")</f>
        <v>TBC</v>
      </c>
      <c r="H130" s="23">
        <v>45296</v>
      </c>
      <c r="I130" s="25" t="s">
        <v>29</v>
      </c>
      <c r="J130" s="27">
        <v>82635</v>
      </c>
    </row>
    <row r="131" spans="1:10" ht="35.15" customHeight="1" thickBot="1" x14ac:dyDescent="0.4">
      <c r="A131" s="22" t="e">
        <f>#REF!</f>
        <v>#REF!</v>
      </c>
      <c r="B131" s="23">
        <v>45030</v>
      </c>
      <c r="C131" s="24" t="s">
        <v>57</v>
      </c>
      <c r="D131" s="25" t="s">
        <v>181</v>
      </c>
      <c r="E131" s="26">
        <v>2</v>
      </c>
      <c r="F131" s="26">
        <v>13</v>
      </c>
      <c r="G131" s="22" t="str">
        <f>IFERROR(VLOOKUP($F131,#REF!,2,0),"TBC")</f>
        <v>TBC</v>
      </c>
      <c r="H131" s="23">
        <v>45203</v>
      </c>
      <c r="I131" s="25" t="s">
        <v>22</v>
      </c>
      <c r="J131" s="27">
        <v>60271</v>
      </c>
    </row>
    <row r="132" spans="1:10" ht="35.15" customHeight="1" thickBot="1" x14ac:dyDescent="0.4">
      <c r="A132" s="22" t="e">
        <f>#REF!</f>
        <v>#REF!</v>
      </c>
      <c r="B132" s="23">
        <v>45035</v>
      </c>
      <c r="C132" s="24" t="s">
        <v>57</v>
      </c>
      <c r="D132" s="25" t="s">
        <v>388</v>
      </c>
      <c r="E132" s="26"/>
      <c r="F132" s="26">
        <v>3</v>
      </c>
      <c r="G132" s="22" t="str">
        <f>IFERROR(VLOOKUP($F132,#REF!,2,0),"TBC")</f>
        <v>TBC</v>
      </c>
      <c r="H132" s="23">
        <v>45452</v>
      </c>
      <c r="I132" s="25" t="s">
        <v>12</v>
      </c>
      <c r="J132" s="27">
        <v>41100</v>
      </c>
    </row>
    <row r="133" spans="1:10" ht="35.15" customHeight="1" thickBot="1" x14ac:dyDescent="0.4">
      <c r="A133" s="22" t="e">
        <f>#REF!</f>
        <v>#REF!</v>
      </c>
      <c r="B133" s="23">
        <v>45035</v>
      </c>
      <c r="C133" s="24" t="s">
        <v>57</v>
      </c>
      <c r="D133" s="25" t="s">
        <v>182</v>
      </c>
      <c r="E133" s="26"/>
      <c r="F133" s="26">
        <v>7</v>
      </c>
      <c r="G133" s="22" t="str">
        <f>IFERROR(VLOOKUP($F133,#REF!,2,0),"TBC")</f>
        <v>TBC</v>
      </c>
      <c r="H133" s="23"/>
      <c r="I133" s="25" t="s">
        <v>18</v>
      </c>
      <c r="J133" s="27">
        <v>89050</v>
      </c>
    </row>
    <row r="134" spans="1:10" ht="35.15" customHeight="1" thickBot="1" x14ac:dyDescent="0.4">
      <c r="A134" s="22" t="e">
        <f>#REF!</f>
        <v>#REF!</v>
      </c>
      <c r="B134" s="23">
        <v>45035</v>
      </c>
      <c r="C134" s="24" t="s">
        <v>57</v>
      </c>
      <c r="D134" s="25" t="s">
        <v>183</v>
      </c>
      <c r="E134" s="26"/>
      <c r="F134" s="26">
        <v>8</v>
      </c>
      <c r="G134" s="22" t="str">
        <f>IFERROR(VLOOKUP($F134,#REF!,2,0),"TBC")</f>
        <v>TBC</v>
      </c>
      <c r="H134" s="23"/>
      <c r="I134" s="25" t="s">
        <v>17</v>
      </c>
      <c r="J134" s="27">
        <v>72000</v>
      </c>
    </row>
    <row r="135" spans="1:10" ht="35.15" customHeight="1" thickBot="1" x14ac:dyDescent="0.4">
      <c r="A135" s="22" t="e">
        <f>#REF!</f>
        <v>#REF!</v>
      </c>
      <c r="B135" s="23">
        <v>45036</v>
      </c>
      <c r="C135" s="24" t="s">
        <v>57</v>
      </c>
      <c r="D135" s="25" t="s">
        <v>184</v>
      </c>
      <c r="E135" s="26">
        <v>1</v>
      </c>
      <c r="F135" s="26">
        <v>7</v>
      </c>
      <c r="G135" s="22" t="str">
        <f>IFERROR(VLOOKUP($F135,#REF!,2,0),"TBC")</f>
        <v>TBC</v>
      </c>
      <c r="H135" s="23">
        <v>45049</v>
      </c>
      <c r="I135" s="25" t="s">
        <v>18</v>
      </c>
      <c r="J135" s="27">
        <v>4647.3999999999996</v>
      </c>
    </row>
    <row r="136" spans="1:10" ht="35.15" customHeight="1" thickBot="1" x14ac:dyDescent="0.4">
      <c r="A136" s="22" t="e">
        <f>#REF!</f>
        <v>#REF!</v>
      </c>
      <c r="B136" s="23">
        <v>45040</v>
      </c>
      <c r="C136" s="24" t="s">
        <v>57</v>
      </c>
      <c r="D136" s="25" t="s">
        <v>294</v>
      </c>
      <c r="E136" s="26">
        <v>1</v>
      </c>
      <c r="F136" s="26">
        <v>13</v>
      </c>
      <c r="G136" s="22" t="str">
        <f>IFERROR(VLOOKUP($F136,#REF!,2,0),"TBC")</f>
        <v>TBC</v>
      </c>
      <c r="H136" s="23">
        <v>45225</v>
      </c>
      <c r="I136" s="25" t="s">
        <v>11</v>
      </c>
      <c r="J136" s="27">
        <v>47273</v>
      </c>
    </row>
    <row r="137" spans="1:10" ht="35.15" customHeight="1" thickBot="1" x14ac:dyDescent="0.4">
      <c r="A137" s="22" t="e">
        <f>#REF!</f>
        <v>#REF!</v>
      </c>
      <c r="B137" s="23">
        <v>45049</v>
      </c>
      <c r="C137" s="24" t="s">
        <v>62</v>
      </c>
      <c r="D137" s="25" t="s">
        <v>226</v>
      </c>
      <c r="E137" s="26">
        <v>1</v>
      </c>
      <c r="F137" s="26">
        <v>11</v>
      </c>
      <c r="G137" s="22" t="str">
        <f>IFERROR(VLOOKUP($F137,#REF!,2,0),"TBC")</f>
        <v>TBC</v>
      </c>
      <c r="H137" s="23">
        <v>45104</v>
      </c>
      <c r="I137" s="25" t="s">
        <v>25</v>
      </c>
      <c r="J137" s="27">
        <v>320105</v>
      </c>
    </row>
    <row r="138" spans="1:10" ht="35.15" customHeight="1" thickBot="1" x14ac:dyDescent="0.4">
      <c r="A138" s="22" t="e">
        <f>#REF!</f>
        <v>#REF!</v>
      </c>
      <c r="B138" s="23">
        <v>45049</v>
      </c>
      <c r="C138" s="24" t="s">
        <v>58</v>
      </c>
      <c r="D138" s="25" t="s">
        <v>204</v>
      </c>
      <c r="E138" s="26">
        <v>1</v>
      </c>
      <c r="F138" s="26">
        <v>8</v>
      </c>
      <c r="G138" s="22" t="str">
        <f>IFERROR(VLOOKUP($F138,#REF!,2,0),"TBC")</f>
        <v>TBC</v>
      </c>
      <c r="H138" s="23">
        <v>45079</v>
      </c>
      <c r="I138" s="25" t="s">
        <v>17</v>
      </c>
      <c r="J138" s="27">
        <v>6250</v>
      </c>
    </row>
    <row r="139" spans="1:10" ht="35.15" customHeight="1" thickBot="1" x14ac:dyDescent="0.4">
      <c r="A139" s="22" t="e">
        <f>#REF!</f>
        <v>#REF!</v>
      </c>
      <c r="B139" s="23">
        <v>45049</v>
      </c>
      <c r="C139" s="24" t="s">
        <v>58</v>
      </c>
      <c r="D139" s="25" t="s">
        <v>193</v>
      </c>
      <c r="E139" s="26">
        <v>1</v>
      </c>
      <c r="F139" s="26">
        <v>2</v>
      </c>
      <c r="G139" s="22" t="str">
        <f>IFERROR(VLOOKUP($F139,#REF!,2,0),"TBC")</f>
        <v>TBC</v>
      </c>
      <c r="H139" s="23"/>
      <c r="I139" s="25" t="s">
        <v>14</v>
      </c>
      <c r="J139" s="27">
        <v>5950</v>
      </c>
    </row>
    <row r="140" spans="1:10" ht="35.15" customHeight="1" thickBot="1" x14ac:dyDescent="0.4">
      <c r="A140" s="22" t="e">
        <f>#REF!</f>
        <v>#REF!</v>
      </c>
      <c r="B140" s="23">
        <v>45049</v>
      </c>
      <c r="C140" s="24" t="s">
        <v>61</v>
      </c>
      <c r="D140" s="25" t="s">
        <v>192</v>
      </c>
      <c r="E140" s="26">
        <v>2</v>
      </c>
      <c r="F140" s="26">
        <v>5</v>
      </c>
      <c r="G140" s="22" t="str">
        <f>IFERROR(VLOOKUP($F140,#REF!,2,0),"TBC")</f>
        <v>TBC</v>
      </c>
      <c r="H140" s="23">
        <v>45085</v>
      </c>
      <c r="I140" s="25" t="s">
        <v>456</v>
      </c>
      <c r="J140" s="27">
        <v>39123</v>
      </c>
    </row>
    <row r="141" spans="1:10" ht="35.15" customHeight="1" thickBot="1" x14ac:dyDescent="0.4">
      <c r="A141" s="22" t="e">
        <f>#REF!</f>
        <v>#REF!</v>
      </c>
      <c r="B141" s="23">
        <v>45048</v>
      </c>
      <c r="C141" s="24" t="s">
        <v>62</v>
      </c>
      <c r="D141" s="25" t="s">
        <v>189</v>
      </c>
      <c r="E141" s="26"/>
      <c r="F141" s="26">
        <v>6</v>
      </c>
      <c r="G141" s="22" t="str">
        <f>IFERROR(VLOOKUP($F141,#REF!,2,0),"TBC")</f>
        <v>TBC</v>
      </c>
      <c r="H141" s="23">
        <v>45205</v>
      </c>
      <c r="I141" s="25" t="s">
        <v>11</v>
      </c>
      <c r="J141" s="27">
        <v>133500</v>
      </c>
    </row>
    <row r="142" spans="1:10" ht="35.15" customHeight="1" thickBot="1" x14ac:dyDescent="0.4">
      <c r="A142" s="22" t="e">
        <f>#REF!</f>
        <v>#REF!</v>
      </c>
      <c r="B142" s="23">
        <v>45048</v>
      </c>
      <c r="C142" s="24" t="s">
        <v>57</v>
      </c>
      <c r="D142" s="25" t="s">
        <v>190</v>
      </c>
      <c r="E142" s="26"/>
      <c r="F142" s="26">
        <v>6</v>
      </c>
      <c r="G142" s="22" t="str">
        <f>IFERROR(VLOOKUP($F142,#REF!,2,0),"TBC")</f>
        <v>TBC</v>
      </c>
      <c r="H142" s="23">
        <v>45205</v>
      </c>
      <c r="I142" s="25" t="s">
        <v>11</v>
      </c>
      <c r="J142" s="27">
        <v>131050</v>
      </c>
    </row>
    <row r="143" spans="1:10" ht="35.15" customHeight="1" thickBot="1" x14ac:dyDescent="0.4">
      <c r="A143" s="22" t="e">
        <f>#REF!</f>
        <v>#REF!</v>
      </c>
      <c r="B143" s="23">
        <v>45050</v>
      </c>
      <c r="C143" s="24" t="s">
        <v>58</v>
      </c>
      <c r="D143" s="25" t="s">
        <v>194</v>
      </c>
      <c r="E143" s="26">
        <v>1</v>
      </c>
      <c r="F143" s="26">
        <v>8</v>
      </c>
      <c r="G143" s="22" t="str">
        <f>IFERROR(VLOOKUP($F143,#REF!,2,0),"TBC")</f>
        <v>TBC</v>
      </c>
      <c r="H143" s="23"/>
      <c r="I143" s="25" t="s">
        <v>17</v>
      </c>
      <c r="J143" s="27">
        <v>16380</v>
      </c>
    </row>
    <row r="144" spans="1:10" ht="35.15" customHeight="1" thickBot="1" x14ac:dyDescent="0.4">
      <c r="A144" s="22" t="e">
        <f>#REF!</f>
        <v>#REF!</v>
      </c>
      <c r="B144" s="23">
        <v>45061</v>
      </c>
      <c r="C144" s="24" t="s">
        <v>58</v>
      </c>
      <c r="D144" s="25" t="s">
        <v>326</v>
      </c>
      <c r="E144" s="26"/>
      <c r="F144" s="26">
        <v>8</v>
      </c>
      <c r="G144" s="22" t="str">
        <f>IFERROR(VLOOKUP($F144,#REF!,2,0),"TBC")</f>
        <v>TBC</v>
      </c>
      <c r="H144" s="23"/>
      <c r="I144" s="25" t="s">
        <v>47</v>
      </c>
      <c r="J144" s="27">
        <v>14293.5</v>
      </c>
    </row>
    <row r="145" spans="1:10" ht="35.15" customHeight="1" thickBot="1" x14ac:dyDescent="0.4">
      <c r="A145" s="22" t="e">
        <f>#REF!</f>
        <v>#REF!</v>
      </c>
      <c r="B145" s="23">
        <v>45063</v>
      </c>
      <c r="C145" s="24" t="s">
        <v>57</v>
      </c>
      <c r="D145" s="25" t="s">
        <v>195</v>
      </c>
      <c r="E145" s="26">
        <v>2</v>
      </c>
      <c r="F145" s="26">
        <v>8</v>
      </c>
      <c r="G145" s="22" t="str">
        <f>IFERROR(VLOOKUP($F145,#REF!,2,0),"TBC")</f>
        <v>TBC</v>
      </c>
      <c r="H145" s="23">
        <v>45084</v>
      </c>
      <c r="I145" s="25" t="s">
        <v>41</v>
      </c>
      <c r="J145" s="27">
        <v>5952</v>
      </c>
    </row>
    <row r="146" spans="1:10" ht="35.15" customHeight="1" thickBot="1" x14ac:dyDescent="0.4">
      <c r="A146" s="22" t="e">
        <f>#REF!</f>
        <v>#REF!</v>
      </c>
      <c r="B146" s="23">
        <v>45069</v>
      </c>
      <c r="C146" s="24" t="s">
        <v>57</v>
      </c>
      <c r="D146" s="25" t="s">
        <v>196</v>
      </c>
      <c r="E146" s="26">
        <v>2</v>
      </c>
      <c r="F146" s="26">
        <v>2</v>
      </c>
      <c r="G146" s="22" t="str">
        <f>IFERROR(VLOOKUP($F146,#REF!,2,0),"TBC")</f>
        <v>TBC</v>
      </c>
      <c r="H146" s="23">
        <v>45071</v>
      </c>
      <c r="I146" s="25" t="s">
        <v>35</v>
      </c>
      <c r="J146" s="27">
        <v>41470</v>
      </c>
    </row>
    <row r="147" spans="1:10" ht="35.15" customHeight="1" thickBot="1" x14ac:dyDescent="0.4">
      <c r="A147" s="22" t="e">
        <f>#REF!</f>
        <v>#REF!</v>
      </c>
      <c r="B147" s="23">
        <v>45071</v>
      </c>
      <c r="C147" s="24" t="s">
        <v>58</v>
      </c>
      <c r="D147" s="25" t="s">
        <v>197</v>
      </c>
      <c r="E147" s="26">
        <v>1</v>
      </c>
      <c r="F147" s="26">
        <v>7</v>
      </c>
      <c r="G147" s="22" t="str">
        <f>IFERROR(VLOOKUP($F147,#REF!,2,0),"TBC")</f>
        <v>TBC</v>
      </c>
      <c r="H147" s="23">
        <v>45078</v>
      </c>
      <c r="I147" s="25" t="s">
        <v>18</v>
      </c>
      <c r="J147" s="27"/>
    </row>
    <row r="148" spans="1:10" ht="35.15" customHeight="1" thickBot="1" x14ac:dyDescent="0.4">
      <c r="A148" s="22" t="e">
        <f>#REF!</f>
        <v>#REF!</v>
      </c>
      <c r="B148" s="23">
        <v>45071</v>
      </c>
      <c r="C148" s="24" t="s">
        <v>61</v>
      </c>
      <c r="D148" s="25" t="s">
        <v>198</v>
      </c>
      <c r="E148" s="26">
        <v>2</v>
      </c>
      <c r="F148" s="26">
        <v>2</v>
      </c>
      <c r="G148" s="22" t="str">
        <f>IFERROR(VLOOKUP($F148,#REF!,2,0),"TBC")</f>
        <v>TBC</v>
      </c>
      <c r="H148" s="23">
        <v>45099</v>
      </c>
      <c r="I148" s="25" t="s">
        <v>13</v>
      </c>
      <c r="J148" s="27">
        <v>39140</v>
      </c>
    </row>
    <row r="149" spans="1:10" ht="35.15" customHeight="1" thickBot="1" x14ac:dyDescent="0.4">
      <c r="A149" s="22" t="e">
        <f>#REF!</f>
        <v>#REF!</v>
      </c>
      <c r="B149" s="23">
        <v>45071</v>
      </c>
      <c r="C149" s="24" t="s">
        <v>57</v>
      </c>
      <c r="D149" s="25" t="s">
        <v>202</v>
      </c>
      <c r="E149" s="26">
        <v>3</v>
      </c>
      <c r="F149" s="26">
        <v>11</v>
      </c>
      <c r="G149" s="22" t="str">
        <f>IFERROR(VLOOKUP($F149,#REF!,2,0),"TBC")</f>
        <v>TBC</v>
      </c>
      <c r="H149" s="23">
        <v>45104</v>
      </c>
      <c r="I149" s="25" t="s">
        <v>25</v>
      </c>
      <c r="J149" s="27">
        <v>13847.73</v>
      </c>
    </row>
    <row r="150" spans="1:10" ht="35.15" customHeight="1" thickBot="1" x14ac:dyDescent="0.4">
      <c r="A150" s="22" t="e">
        <f>#REF!</f>
        <v>#REF!</v>
      </c>
      <c r="B150" s="23">
        <v>45071</v>
      </c>
      <c r="C150" s="24" t="s">
        <v>57</v>
      </c>
      <c r="D150" s="25" t="s">
        <v>233</v>
      </c>
      <c r="E150" s="26">
        <v>3</v>
      </c>
      <c r="F150" s="26">
        <v>11</v>
      </c>
      <c r="G150" s="22" t="str">
        <f>IFERROR(VLOOKUP($F150,#REF!,2,0),"TBC")</f>
        <v>TBC</v>
      </c>
      <c r="H150" s="23">
        <v>45155</v>
      </c>
      <c r="I150" s="25" t="s">
        <v>34</v>
      </c>
      <c r="J150" s="27">
        <v>77700</v>
      </c>
    </row>
    <row r="151" spans="1:10" ht="35.15" customHeight="1" thickBot="1" x14ac:dyDescent="0.4">
      <c r="A151" s="22" t="e">
        <f>#REF!</f>
        <v>#REF!</v>
      </c>
      <c r="B151" s="23">
        <v>45076</v>
      </c>
      <c r="C151" s="24" t="s">
        <v>57</v>
      </c>
      <c r="D151" s="25" t="s">
        <v>200</v>
      </c>
      <c r="E151" s="26">
        <v>4</v>
      </c>
      <c r="F151" s="26">
        <v>1</v>
      </c>
      <c r="G151" s="22" t="str">
        <f>IFERROR(VLOOKUP($F151,#REF!,2,0),"TBC")</f>
        <v>TBC</v>
      </c>
      <c r="H151" s="23">
        <v>45089</v>
      </c>
      <c r="I151" s="25" t="s">
        <v>27</v>
      </c>
      <c r="J151" s="27">
        <v>10000</v>
      </c>
    </row>
    <row r="152" spans="1:10" ht="35.15" customHeight="1" thickBot="1" x14ac:dyDescent="0.4">
      <c r="A152" s="22" t="e">
        <f>#REF!</f>
        <v>#REF!</v>
      </c>
      <c r="B152" s="23">
        <v>45076</v>
      </c>
      <c r="C152" s="24" t="s">
        <v>57</v>
      </c>
      <c r="D152" s="25" t="s">
        <v>201</v>
      </c>
      <c r="E152" s="26">
        <v>2</v>
      </c>
      <c r="F152" s="26">
        <v>3</v>
      </c>
      <c r="G152" s="22" t="str">
        <f>IFERROR(VLOOKUP($F152,#REF!,2,0),"TBC")</f>
        <v>TBC</v>
      </c>
      <c r="H152" s="23">
        <v>45111</v>
      </c>
      <c r="I152" s="25" t="s">
        <v>13</v>
      </c>
      <c r="J152" s="27">
        <v>10500</v>
      </c>
    </row>
    <row r="153" spans="1:10" ht="35.15" customHeight="1" thickBot="1" x14ac:dyDescent="0.4">
      <c r="A153" s="22" t="e">
        <f>#REF!</f>
        <v>#REF!</v>
      </c>
      <c r="B153" s="23">
        <v>45078</v>
      </c>
      <c r="C153" s="24" t="s">
        <v>57</v>
      </c>
      <c r="D153" s="25" t="s">
        <v>203</v>
      </c>
      <c r="E153" s="26">
        <v>1</v>
      </c>
      <c r="F153" s="26">
        <v>13</v>
      </c>
      <c r="G153" s="22" t="str">
        <f>IFERROR(VLOOKUP($F153,#REF!,2,0),"TBC")</f>
        <v>TBC</v>
      </c>
      <c r="H153" s="23">
        <v>45106</v>
      </c>
      <c r="I153" s="25" t="s">
        <v>29</v>
      </c>
      <c r="J153" s="27">
        <v>15417</v>
      </c>
    </row>
    <row r="154" spans="1:10" ht="35.15" customHeight="1" thickBot="1" x14ac:dyDescent="0.4">
      <c r="A154" s="22" t="e">
        <f>#REF!</f>
        <v>#REF!</v>
      </c>
      <c r="B154" s="23">
        <v>45079</v>
      </c>
      <c r="C154" s="24" t="s">
        <v>58</v>
      </c>
      <c r="D154" s="25" t="s">
        <v>206</v>
      </c>
      <c r="E154" s="26">
        <v>2</v>
      </c>
      <c r="F154" s="26">
        <v>11</v>
      </c>
      <c r="G154" s="22" t="str">
        <f>IFERROR(VLOOKUP($F154,#REF!,2,0),"TBC")</f>
        <v>TBC</v>
      </c>
      <c r="H154" s="23"/>
      <c r="I154" s="25" t="s">
        <v>23</v>
      </c>
      <c r="J154" s="27">
        <v>49999</v>
      </c>
    </row>
    <row r="155" spans="1:10" ht="35.15" customHeight="1" thickBot="1" x14ac:dyDescent="0.4">
      <c r="A155" s="22" t="e">
        <f>#REF!</f>
        <v>#REF!</v>
      </c>
      <c r="B155" s="23">
        <v>45079</v>
      </c>
      <c r="C155" s="24" t="s">
        <v>58</v>
      </c>
      <c r="D155" s="25" t="s">
        <v>205</v>
      </c>
      <c r="E155" s="26">
        <v>2</v>
      </c>
      <c r="F155" s="26">
        <v>11</v>
      </c>
      <c r="G155" s="22" t="str">
        <f>IFERROR(VLOOKUP($F155,#REF!,2,0),"TBC")</f>
        <v>TBC</v>
      </c>
      <c r="H155" s="23"/>
      <c r="I155" s="25" t="s">
        <v>23</v>
      </c>
      <c r="J155" s="27">
        <v>49999</v>
      </c>
    </row>
    <row r="156" spans="1:10" ht="35.15" customHeight="1" thickBot="1" x14ac:dyDescent="0.4">
      <c r="A156" s="22" t="e">
        <f>#REF!</f>
        <v>#REF!</v>
      </c>
      <c r="B156" s="23">
        <v>45072</v>
      </c>
      <c r="C156" s="24" t="s">
        <v>57</v>
      </c>
      <c r="D156" s="25" t="s">
        <v>358</v>
      </c>
      <c r="E156" s="26">
        <v>1</v>
      </c>
      <c r="F156" s="26">
        <v>9</v>
      </c>
      <c r="G156" s="22" t="str">
        <f>IFERROR(VLOOKUP($F156,#REF!,2,0),"TBC")</f>
        <v>TBC</v>
      </c>
      <c r="H156" s="23">
        <v>45145</v>
      </c>
      <c r="I156" s="25" t="s">
        <v>31</v>
      </c>
      <c r="J156" s="27">
        <v>4700</v>
      </c>
    </row>
    <row r="157" spans="1:10" ht="35.15" customHeight="1" thickBot="1" x14ac:dyDescent="0.4">
      <c r="A157" s="22" t="e">
        <f>#REF!</f>
        <v>#REF!</v>
      </c>
      <c r="B157" s="23">
        <v>45084</v>
      </c>
      <c r="C157" s="24" t="s">
        <v>57</v>
      </c>
      <c r="D157" s="25" t="s">
        <v>208</v>
      </c>
      <c r="E157" s="26">
        <v>4</v>
      </c>
      <c r="F157" s="26">
        <v>13</v>
      </c>
      <c r="G157" s="22" t="str">
        <f>IFERROR(VLOOKUP($F157,#REF!,2,0),"TBC")</f>
        <v>TBC</v>
      </c>
      <c r="H157" s="23">
        <v>45180</v>
      </c>
      <c r="I157" s="25" t="s">
        <v>39</v>
      </c>
      <c r="J157" s="27">
        <v>320500</v>
      </c>
    </row>
    <row r="158" spans="1:10" ht="35.15" customHeight="1" thickBot="1" x14ac:dyDescent="0.4">
      <c r="A158" s="22" t="e">
        <f>#REF!</f>
        <v>#REF!</v>
      </c>
      <c r="B158" s="23">
        <v>45084</v>
      </c>
      <c r="C158" s="24" t="s">
        <v>61</v>
      </c>
      <c r="D158" s="25" t="s">
        <v>506</v>
      </c>
      <c r="E158" s="26">
        <v>4</v>
      </c>
      <c r="F158" s="26">
        <v>13</v>
      </c>
      <c r="G158" s="22" t="str">
        <f>IFERROR(VLOOKUP($F158,#REF!,2,0),"TBC")</f>
        <v>TBC</v>
      </c>
      <c r="H158" s="23">
        <v>45180</v>
      </c>
      <c r="I158" s="25" t="s">
        <v>22</v>
      </c>
      <c r="J158" s="27">
        <v>226646</v>
      </c>
    </row>
    <row r="159" spans="1:10" ht="35.15" customHeight="1" thickBot="1" x14ac:dyDescent="0.4">
      <c r="A159" s="22" t="e">
        <f>#REF!</f>
        <v>#REF!</v>
      </c>
      <c r="B159" s="23">
        <v>45084</v>
      </c>
      <c r="C159" s="24" t="s">
        <v>57</v>
      </c>
      <c r="D159" s="25" t="s">
        <v>209</v>
      </c>
      <c r="E159" s="26">
        <v>4</v>
      </c>
      <c r="F159" s="26">
        <v>13</v>
      </c>
      <c r="G159" s="22" t="str">
        <f>IFERROR(VLOOKUP($F159,#REF!,2,0),"TBC")</f>
        <v>TBC</v>
      </c>
      <c r="H159" s="23">
        <v>45180</v>
      </c>
      <c r="I159" s="25" t="s">
        <v>39</v>
      </c>
      <c r="J159" s="27">
        <v>380001</v>
      </c>
    </row>
    <row r="160" spans="1:10" ht="35.15" customHeight="1" thickBot="1" x14ac:dyDescent="0.4">
      <c r="A160" s="22" t="e">
        <f>#REF!</f>
        <v>#REF!</v>
      </c>
      <c r="B160" s="23">
        <v>45091</v>
      </c>
      <c r="C160" s="24" t="s">
        <v>62</v>
      </c>
      <c r="D160" s="25" t="s">
        <v>228</v>
      </c>
      <c r="E160" s="26">
        <v>1</v>
      </c>
      <c r="F160" s="26">
        <v>11</v>
      </c>
      <c r="G160" s="22" t="str">
        <f>IFERROR(VLOOKUP($F160,#REF!,2,0),"TBC")</f>
        <v>TBC</v>
      </c>
      <c r="H160" s="23">
        <v>45132</v>
      </c>
      <c r="I160" s="25" t="s">
        <v>25</v>
      </c>
      <c r="J160" s="27">
        <v>356826.14</v>
      </c>
    </row>
    <row r="161" spans="1:10" ht="35.15" customHeight="1" thickBot="1" x14ac:dyDescent="0.4">
      <c r="A161" s="22" t="e">
        <f>#REF!</f>
        <v>#REF!</v>
      </c>
      <c r="B161" s="23">
        <v>45093</v>
      </c>
      <c r="C161" s="24" t="s">
        <v>57</v>
      </c>
      <c r="D161" s="25" t="s">
        <v>210</v>
      </c>
      <c r="E161" s="26"/>
      <c r="F161" s="26">
        <v>13</v>
      </c>
      <c r="G161" s="22" t="str">
        <f>IFERROR(VLOOKUP($F161,#REF!,2,0),"TBC")</f>
        <v>TBC</v>
      </c>
      <c r="H161" s="23">
        <v>45145</v>
      </c>
      <c r="I161" s="25" t="s">
        <v>29</v>
      </c>
      <c r="J161" s="27">
        <v>44702.09</v>
      </c>
    </row>
    <row r="162" spans="1:10" ht="35.15" customHeight="1" thickBot="1" x14ac:dyDescent="0.4">
      <c r="A162" s="22" t="e">
        <f>#REF!</f>
        <v>#REF!</v>
      </c>
      <c r="B162" s="23">
        <v>45098</v>
      </c>
      <c r="C162" s="24" t="s">
        <v>58</v>
      </c>
      <c r="D162" s="25" t="s">
        <v>253</v>
      </c>
      <c r="E162" s="26"/>
      <c r="F162" s="26">
        <v>2</v>
      </c>
      <c r="G162" s="22" t="str">
        <f>IFERROR(VLOOKUP($F162,#REF!,2,0),"TBC")</f>
        <v>TBC</v>
      </c>
      <c r="H162" s="23"/>
      <c r="I162" s="25"/>
      <c r="J162" s="27"/>
    </row>
    <row r="163" spans="1:10" ht="35.15" customHeight="1" thickBot="1" x14ac:dyDescent="0.4">
      <c r="A163" s="22" t="e">
        <f>#REF!</f>
        <v>#REF!</v>
      </c>
      <c r="B163" s="23">
        <v>45098</v>
      </c>
      <c r="C163" s="24" t="s">
        <v>58</v>
      </c>
      <c r="D163" s="25" t="s">
        <v>254</v>
      </c>
      <c r="E163" s="26"/>
      <c r="F163" s="26">
        <v>2</v>
      </c>
      <c r="G163" s="22" t="str">
        <f>IFERROR(VLOOKUP($F163,#REF!,2,0),"TBC")</f>
        <v>TBC</v>
      </c>
      <c r="H163" s="23"/>
      <c r="I163" s="25"/>
      <c r="J163" s="27"/>
    </row>
    <row r="164" spans="1:10" ht="35.15" customHeight="1" thickBot="1" x14ac:dyDescent="0.4">
      <c r="A164" s="22" t="e">
        <f>#REF!</f>
        <v>#REF!</v>
      </c>
      <c r="B164" s="23">
        <v>45098</v>
      </c>
      <c r="C164" s="24" t="s">
        <v>62</v>
      </c>
      <c r="D164" s="25" t="s">
        <v>229</v>
      </c>
      <c r="E164" s="26"/>
      <c r="F164" s="26">
        <v>1</v>
      </c>
      <c r="G164" s="22" t="str">
        <f>IFERROR(VLOOKUP($F164,#REF!,2,0),"TBC")</f>
        <v>TBC</v>
      </c>
      <c r="H164" s="23">
        <v>45104</v>
      </c>
      <c r="I164" s="25" t="s">
        <v>13</v>
      </c>
      <c r="J164" s="27">
        <v>101473.2</v>
      </c>
    </row>
    <row r="165" spans="1:10" ht="35.15" customHeight="1" thickBot="1" x14ac:dyDescent="0.4">
      <c r="A165" s="22" t="e">
        <f>#REF!</f>
        <v>#REF!</v>
      </c>
      <c r="B165" s="23">
        <v>45098</v>
      </c>
      <c r="C165" s="24" t="s">
        <v>62</v>
      </c>
      <c r="D165" s="25" t="s">
        <v>230</v>
      </c>
      <c r="E165" s="26"/>
      <c r="F165" s="26">
        <v>1</v>
      </c>
      <c r="G165" s="22" t="str">
        <f>IFERROR(VLOOKUP($F165,#REF!,2,0),"TBC")</f>
        <v>TBC</v>
      </c>
      <c r="H165" s="23">
        <v>45104</v>
      </c>
      <c r="I165" s="25" t="s">
        <v>13</v>
      </c>
      <c r="J165" s="27">
        <v>101473.2</v>
      </c>
    </row>
    <row r="166" spans="1:10" ht="35.15" customHeight="1" thickBot="1" x14ac:dyDescent="0.4">
      <c r="A166" s="22" t="e">
        <f>#REF!</f>
        <v>#REF!</v>
      </c>
      <c r="B166" s="23">
        <v>45098</v>
      </c>
      <c r="C166" s="24" t="s">
        <v>57</v>
      </c>
      <c r="D166" s="25" t="s">
        <v>213</v>
      </c>
      <c r="E166" s="26">
        <v>1</v>
      </c>
      <c r="F166" s="26">
        <v>11</v>
      </c>
      <c r="G166" s="22" t="str">
        <f>IFERROR(VLOOKUP($F166,#REF!,2,0),"TBC")</f>
        <v>TBC</v>
      </c>
      <c r="H166" s="23"/>
      <c r="I166" s="25" t="s">
        <v>25</v>
      </c>
      <c r="J166" s="27">
        <v>217283.4</v>
      </c>
    </row>
    <row r="167" spans="1:10" ht="35.15" customHeight="1" thickBot="1" x14ac:dyDescent="0.4">
      <c r="A167" s="22" t="e">
        <f>#REF!</f>
        <v>#REF!</v>
      </c>
      <c r="B167" s="23">
        <v>45103</v>
      </c>
      <c r="C167" s="24" t="s">
        <v>57</v>
      </c>
      <c r="D167" s="25" t="s">
        <v>211</v>
      </c>
      <c r="E167" s="26">
        <v>2</v>
      </c>
      <c r="F167" s="26">
        <v>3</v>
      </c>
      <c r="G167" s="22" t="str">
        <f>IFERROR(VLOOKUP($F167,#REF!,2,0),"TBC")</f>
        <v>TBC</v>
      </c>
      <c r="H167" s="23">
        <v>45105</v>
      </c>
      <c r="I167" s="25" t="s">
        <v>26</v>
      </c>
      <c r="J167" s="27">
        <v>23598</v>
      </c>
    </row>
    <row r="168" spans="1:10" ht="35.15" customHeight="1" thickBot="1" x14ac:dyDescent="0.4">
      <c r="A168" s="22" t="e">
        <f>#REF!</f>
        <v>#REF!</v>
      </c>
      <c r="B168" s="23">
        <v>45103</v>
      </c>
      <c r="C168" s="24" t="s">
        <v>57</v>
      </c>
      <c r="D168" s="25" t="s">
        <v>212</v>
      </c>
      <c r="E168" s="26">
        <v>2</v>
      </c>
      <c r="F168" s="26">
        <v>3</v>
      </c>
      <c r="G168" s="22" t="str">
        <f>IFERROR(VLOOKUP($F168,#REF!,2,0),"TBC")</f>
        <v>TBC</v>
      </c>
      <c r="H168" s="23">
        <v>45105</v>
      </c>
      <c r="I168" s="25" t="s">
        <v>26</v>
      </c>
      <c r="J168" s="27">
        <v>23598</v>
      </c>
    </row>
    <row r="169" spans="1:10" ht="35.15" customHeight="1" thickBot="1" x14ac:dyDescent="0.4">
      <c r="A169" s="22" t="e">
        <f>#REF!</f>
        <v>#REF!</v>
      </c>
      <c r="B169" s="23">
        <v>45103</v>
      </c>
      <c r="C169" s="24" t="s">
        <v>58</v>
      </c>
      <c r="D169" s="25" t="s">
        <v>334</v>
      </c>
      <c r="E169" s="26"/>
      <c r="F169" s="26">
        <v>3</v>
      </c>
      <c r="G169" s="22" t="str">
        <f>IFERROR(VLOOKUP($F169,#REF!,2,0),"TBC")</f>
        <v>TBC</v>
      </c>
      <c r="H169" s="23">
        <v>45260</v>
      </c>
      <c r="I169" s="25" t="s">
        <v>40</v>
      </c>
      <c r="J169" s="27">
        <v>10984</v>
      </c>
    </row>
    <row r="170" spans="1:10" ht="35.15" customHeight="1" thickBot="1" x14ac:dyDescent="0.4">
      <c r="A170" s="22" t="e">
        <f>#REF!</f>
        <v>#REF!</v>
      </c>
      <c r="B170" s="23">
        <v>45103</v>
      </c>
      <c r="C170" s="24" t="s">
        <v>57</v>
      </c>
      <c r="D170" s="25" t="s">
        <v>214</v>
      </c>
      <c r="E170" s="26">
        <v>1</v>
      </c>
      <c r="F170" s="26">
        <v>6</v>
      </c>
      <c r="G170" s="22" t="str">
        <f>IFERROR(VLOOKUP($F170,#REF!,2,0),"TBC")</f>
        <v>TBC</v>
      </c>
      <c r="H170" s="23">
        <v>45104</v>
      </c>
      <c r="I170" s="25" t="s">
        <v>11</v>
      </c>
      <c r="J170" s="27">
        <v>42000</v>
      </c>
    </row>
    <row r="171" spans="1:10" ht="35.15" customHeight="1" thickBot="1" x14ac:dyDescent="0.4">
      <c r="A171" s="22" t="e">
        <f>#REF!</f>
        <v>#REF!</v>
      </c>
      <c r="B171" s="23">
        <v>45106</v>
      </c>
      <c r="C171" s="24" t="s">
        <v>58</v>
      </c>
      <c r="D171" s="25" t="s">
        <v>217</v>
      </c>
      <c r="E171" s="26">
        <v>1</v>
      </c>
      <c r="F171" s="26">
        <v>13</v>
      </c>
      <c r="G171" s="22" t="str">
        <f>IFERROR(VLOOKUP($F171,#REF!,2,0),"TBC")</f>
        <v>TBC</v>
      </c>
      <c r="H171" s="23"/>
      <c r="I171" s="25" t="s">
        <v>29</v>
      </c>
      <c r="J171" s="27">
        <v>35000</v>
      </c>
    </row>
    <row r="172" spans="1:10" ht="35.15" customHeight="1" thickBot="1" x14ac:dyDescent="0.4">
      <c r="A172" s="22" t="e">
        <f>#REF!</f>
        <v>#REF!</v>
      </c>
      <c r="B172" s="23">
        <v>45106</v>
      </c>
      <c r="C172" s="24" t="s">
        <v>58</v>
      </c>
      <c r="D172" s="25" t="s">
        <v>218</v>
      </c>
      <c r="E172" s="26">
        <v>1</v>
      </c>
      <c r="F172" s="26">
        <v>5</v>
      </c>
      <c r="G172" s="22" t="str">
        <f>IFERROR(VLOOKUP($F172,#REF!,2,0),"TBC")</f>
        <v>TBC</v>
      </c>
      <c r="H172" s="23"/>
      <c r="I172" s="25" t="s">
        <v>20</v>
      </c>
      <c r="J172" s="27">
        <v>3000</v>
      </c>
    </row>
    <row r="173" spans="1:10" ht="35.15" customHeight="1" thickBot="1" x14ac:dyDescent="0.4">
      <c r="A173" s="22" t="e">
        <f>#REF!</f>
        <v>#REF!</v>
      </c>
      <c r="B173" s="23">
        <v>45110</v>
      </c>
      <c r="C173" s="24" t="s">
        <v>58</v>
      </c>
      <c r="D173" s="25" t="s">
        <v>219</v>
      </c>
      <c r="E173" s="26"/>
      <c r="F173" s="26">
        <v>3</v>
      </c>
      <c r="G173" s="22" t="str">
        <f>IFERROR(VLOOKUP($F173,#REF!,2,0),"TBC")</f>
        <v>TBC</v>
      </c>
      <c r="H173" s="23"/>
      <c r="I173" s="25"/>
      <c r="J173" s="27"/>
    </row>
    <row r="174" spans="1:10" ht="35.15" customHeight="1" thickBot="1" x14ac:dyDescent="0.4">
      <c r="A174" s="22" t="e">
        <f>#REF!</f>
        <v>#REF!</v>
      </c>
      <c r="B174" s="23">
        <v>45111</v>
      </c>
      <c r="C174" s="24" t="s">
        <v>58</v>
      </c>
      <c r="D174" s="25" t="s">
        <v>220</v>
      </c>
      <c r="E174" s="26">
        <v>2</v>
      </c>
      <c r="F174" s="26">
        <v>2</v>
      </c>
      <c r="G174" s="22" t="str">
        <f>IFERROR(VLOOKUP($F174,#REF!,2,0),"TBC")</f>
        <v>TBC</v>
      </c>
      <c r="H174" s="23"/>
      <c r="I174" s="25"/>
      <c r="J174" s="27"/>
    </row>
    <row r="175" spans="1:10" ht="35.15" customHeight="1" thickBot="1" x14ac:dyDescent="0.4">
      <c r="A175" s="22" t="e">
        <f>#REF!</f>
        <v>#REF!</v>
      </c>
      <c r="B175" s="23">
        <v>45114</v>
      </c>
      <c r="C175" s="24" t="s">
        <v>61</v>
      </c>
      <c r="D175" s="25" t="s">
        <v>223</v>
      </c>
      <c r="E175" s="26">
        <v>2</v>
      </c>
      <c r="F175" s="26">
        <v>2</v>
      </c>
      <c r="G175" s="22" t="str">
        <f>IFERROR(VLOOKUP($F175,#REF!,2,0),"TBC")</f>
        <v>TBC</v>
      </c>
      <c r="H175" s="23">
        <v>45120</v>
      </c>
      <c r="I175" s="25" t="s">
        <v>13</v>
      </c>
      <c r="J175" s="27">
        <v>49135</v>
      </c>
    </row>
    <row r="176" spans="1:10" ht="35.15" customHeight="1" thickBot="1" x14ac:dyDescent="0.4">
      <c r="A176" s="22" t="e">
        <f>#REF!</f>
        <v>#REF!</v>
      </c>
      <c r="B176" s="23">
        <v>45118</v>
      </c>
      <c r="C176" s="24" t="s">
        <v>57</v>
      </c>
      <c r="D176" s="12" t="s">
        <v>240</v>
      </c>
      <c r="E176" s="26">
        <v>2</v>
      </c>
      <c r="F176" s="26">
        <v>2</v>
      </c>
      <c r="G176" s="22" t="str">
        <f>IFERROR(VLOOKUP($F176,#REF!,2,0),"TBC")</f>
        <v>TBC</v>
      </c>
      <c r="H176" s="23">
        <v>45120</v>
      </c>
      <c r="I176" s="25" t="s">
        <v>13</v>
      </c>
      <c r="J176" s="27">
        <v>45545</v>
      </c>
    </row>
    <row r="177" spans="1:10" ht="35.15" customHeight="1" thickBot="1" x14ac:dyDescent="0.4">
      <c r="A177" s="22" t="e">
        <f>#REF!</f>
        <v>#REF!</v>
      </c>
      <c r="B177" s="23">
        <v>45124</v>
      </c>
      <c r="C177" s="24" t="s">
        <v>57</v>
      </c>
      <c r="D177" s="25" t="s">
        <v>274</v>
      </c>
      <c r="E177" s="26">
        <v>4</v>
      </c>
      <c r="F177" s="26">
        <v>11</v>
      </c>
      <c r="G177" s="22" t="str">
        <f>IFERROR(VLOOKUP($F177,#REF!,2,0),"TBC")</f>
        <v>TBC</v>
      </c>
      <c r="H177" s="23">
        <v>45209</v>
      </c>
      <c r="I177" s="25" t="s">
        <v>42</v>
      </c>
      <c r="J177" s="27">
        <v>7500</v>
      </c>
    </row>
    <row r="178" spans="1:10" ht="35.15" customHeight="1" thickBot="1" x14ac:dyDescent="0.4">
      <c r="A178" s="22" t="e">
        <f>#REF!</f>
        <v>#REF!</v>
      </c>
      <c r="B178" s="23">
        <v>45118</v>
      </c>
      <c r="C178" s="24" t="s">
        <v>58</v>
      </c>
      <c r="D178" s="25" t="s">
        <v>222</v>
      </c>
      <c r="E178" s="26"/>
      <c r="F178" s="26">
        <v>7</v>
      </c>
      <c r="G178" s="22" t="str">
        <f>IFERROR(VLOOKUP($F178,#REF!,2,0),"TBC")</f>
        <v>TBC</v>
      </c>
      <c r="H178" s="23"/>
      <c r="I178" s="25"/>
      <c r="J178" s="27"/>
    </row>
    <row r="179" spans="1:10" ht="35.15" customHeight="1" thickBot="1" x14ac:dyDescent="0.4">
      <c r="A179" s="22" t="e">
        <f>#REF!</f>
        <v>#REF!</v>
      </c>
      <c r="B179" s="23">
        <v>45135</v>
      </c>
      <c r="C179" s="24" t="s">
        <v>58</v>
      </c>
      <c r="D179" s="25" t="s">
        <v>384</v>
      </c>
      <c r="E179" s="26">
        <v>1</v>
      </c>
      <c r="F179" s="26">
        <v>3</v>
      </c>
      <c r="G179" s="22" t="str">
        <f>IFERROR(VLOOKUP($F179,#REF!,2,0),"TBC")</f>
        <v>TBC</v>
      </c>
      <c r="H179" s="23">
        <v>45356</v>
      </c>
      <c r="I179" s="25" t="s">
        <v>12</v>
      </c>
      <c r="J179" s="27">
        <v>47500</v>
      </c>
    </row>
    <row r="180" spans="1:10" ht="35.15" customHeight="1" thickBot="1" x14ac:dyDescent="0.4">
      <c r="A180" s="22" t="e">
        <f>#REF!</f>
        <v>#REF!</v>
      </c>
      <c r="B180" s="23">
        <v>45135</v>
      </c>
      <c r="C180" s="24" t="s">
        <v>58</v>
      </c>
      <c r="D180" s="25" t="s">
        <v>386</v>
      </c>
      <c r="E180" s="26">
        <v>2</v>
      </c>
      <c r="F180" s="26">
        <v>1</v>
      </c>
      <c r="G180" s="22" t="str">
        <f>IFERROR(VLOOKUP($F180,#REF!,2,0),"TBC")</f>
        <v>TBC</v>
      </c>
      <c r="H180" s="23">
        <v>45356</v>
      </c>
      <c r="I180" s="25" t="s">
        <v>12</v>
      </c>
      <c r="J180" s="27">
        <v>1500</v>
      </c>
    </row>
    <row r="181" spans="1:10" ht="35.15" customHeight="1" thickBot="1" x14ac:dyDescent="0.4">
      <c r="A181" s="22" t="e">
        <f>#REF!</f>
        <v>#REF!</v>
      </c>
      <c r="B181" s="23">
        <v>45135</v>
      </c>
      <c r="C181" s="24" t="s">
        <v>58</v>
      </c>
      <c r="D181" s="25" t="s">
        <v>385</v>
      </c>
      <c r="E181" s="26">
        <v>2</v>
      </c>
      <c r="F181" s="26">
        <v>1</v>
      </c>
      <c r="G181" s="22" t="str">
        <f>IFERROR(VLOOKUP($F181,#REF!,2,0),"TBC")</f>
        <v>TBC</v>
      </c>
      <c r="H181" s="23">
        <v>45356</v>
      </c>
      <c r="I181" s="25" t="s">
        <v>12</v>
      </c>
      <c r="J181" s="27">
        <v>34000</v>
      </c>
    </row>
    <row r="182" spans="1:10" ht="35.15" customHeight="1" thickBot="1" x14ac:dyDescent="0.4">
      <c r="A182" s="22" t="e">
        <f>#REF!</f>
        <v>#REF!</v>
      </c>
      <c r="B182" s="23">
        <v>45139</v>
      </c>
      <c r="C182" s="24" t="s">
        <v>61</v>
      </c>
      <c r="D182" s="25" t="s">
        <v>224</v>
      </c>
      <c r="E182" s="26">
        <v>2</v>
      </c>
      <c r="F182" s="26">
        <v>5</v>
      </c>
      <c r="G182" s="22" t="str">
        <f>IFERROR(VLOOKUP($F182,#REF!,2,0),"TBC")</f>
        <v>TBC</v>
      </c>
      <c r="H182" s="23">
        <v>45149</v>
      </c>
      <c r="I182" s="25" t="s">
        <v>21</v>
      </c>
      <c r="J182" s="27">
        <v>2500</v>
      </c>
    </row>
    <row r="183" spans="1:10" ht="35.15" customHeight="1" thickBot="1" x14ac:dyDescent="0.4">
      <c r="A183" s="22" t="e">
        <f>#REF!</f>
        <v>#REF!</v>
      </c>
      <c r="B183" s="23">
        <v>45147</v>
      </c>
      <c r="C183" s="24" t="s">
        <v>58</v>
      </c>
      <c r="D183" s="25" t="s">
        <v>387</v>
      </c>
      <c r="E183" s="26">
        <v>2</v>
      </c>
      <c r="F183" s="26">
        <v>1</v>
      </c>
      <c r="G183" s="22" t="str">
        <f>IFERROR(VLOOKUP($F183,#REF!,2,0),"TBC")</f>
        <v>TBC</v>
      </c>
      <c r="H183" s="23">
        <v>45356</v>
      </c>
      <c r="I183" s="25" t="s">
        <v>12</v>
      </c>
      <c r="J183" s="27">
        <v>12000</v>
      </c>
    </row>
    <row r="184" spans="1:10" ht="35.15" customHeight="1" thickBot="1" x14ac:dyDescent="0.4">
      <c r="A184" s="22" t="e">
        <f>#REF!</f>
        <v>#REF!</v>
      </c>
      <c r="B184" s="23">
        <v>45148</v>
      </c>
      <c r="C184" s="24" t="s">
        <v>58</v>
      </c>
      <c r="D184" s="25" t="s">
        <v>225</v>
      </c>
      <c r="E184" s="26">
        <v>1</v>
      </c>
      <c r="F184" s="26">
        <v>13</v>
      </c>
      <c r="G184" s="22" t="str">
        <f>IFERROR(VLOOKUP($F184,#REF!,2,0),"TBC")</f>
        <v>TBC</v>
      </c>
      <c r="H184" s="23"/>
      <c r="I184" s="25" t="s">
        <v>29</v>
      </c>
      <c r="J184" s="27">
        <v>75000</v>
      </c>
    </row>
    <row r="185" spans="1:10" ht="35.15" customHeight="1" thickBot="1" x14ac:dyDescent="0.4">
      <c r="A185" s="22" t="e">
        <f>#REF!</f>
        <v>#REF!</v>
      </c>
      <c r="B185" s="23">
        <v>45154</v>
      </c>
      <c r="C185" s="24" t="s">
        <v>58</v>
      </c>
      <c r="D185" s="25" t="s">
        <v>227</v>
      </c>
      <c r="E185" s="26">
        <v>2</v>
      </c>
      <c r="F185" s="26">
        <v>3</v>
      </c>
      <c r="G185" s="22" t="str">
        <f>IFERROR(VLOOKUP($F185,#REF!,2,0),"TBC")</f>
        <v>TBC</v>
      </c>
      <c r="H185" s="23"/>
      <c r="I185" s="25" t="s">
        <v>26</v>
      </c>
      <c r="J185" s="27"/>
    </row>
    <row r="186" spans="1:10" ht="35.15" customHeight="1" thickBot="1" x14ac:dyDescent="0.4">
      <c r="A186" s="22" t="e">
        <f>#REF!</f>
        <v>#REF!</v>
      </c>
      <c r="B186" s="23">
        <v>45156</v>
      </c>
      <c r="C186" s="24" t="s">
        <v>57</v>
      </c>
      <c r="D186" s="25" t="s">
        <v>231</v>
      </c>
      <c r="E186" s="26">
        <v>1</v>
      </c>
      <c r="F186" s="26">
        <v>13</v>
      </c>
      <c r="G186" s="22" t="str">
        <f>IFERROR(VLOOKUP($F186,#REF!,2,0),"TBC")</f>
        <v>TBC</v>
      </c>
      <c r="H186" s="23"/>
      <c r="I186" s="25" t="s">
        <v>29</v>
      </c>
      <c r="J186" s="27">
        <v>6000</v>
      </c>
    </row>
    <row r="187" spans="1:10" ht="35.15" customHeight="1" thickBot="1" x14ac:dyDescent="0.4">
      <c r="A187" s="22" t="e">
        <f>#REF!</f>
        <v>#REF!</v>
      </c>
      <c r="B187" s="23">
        <v>45156</v>
      </c>
      <c r="C187" s="24" t="s">
        <v>61</v>
      </c>
      <c r="D187" s="25" t="s">
        <v>232</v>
      </c>
      <c r="E187" s="26">
        <v>4</v>
      </c>
      <c r="F187" s="26">
        <v>3</v>
      </c>
      <c r="G187" s="22" t="str">
        <f>IFERROR(VLOOKUP($F187,#REF!,2,0),"TBC")</f>
        <v>TBC</v>
      </c>
      <c r="H187" s="23">
        <v>45225</v>
      </c>
      <c r="I187" s="25" t="s">
        <v>26</v>
      </c>
      <c r="J187" s="27">
        <v>584108</v>
      </c>
    </row>
    <row r="188" spans="1:10" ht="35.15" customHeight="1" thickBot="1" x14ac:dyDescent="0.4">
      <c r="A188" s="22" t="e">
        <f>#REF!</f>
        <v>#REF!</v>
      </c>
      <c r="B188" s="23">
        <v>45142</v>
      </c>
      <c r="C188" s="24" t="s">
        <v>61</v>
      </c>
      <c r="D188" s="25" t="s">
        <v>235</v>
      </c>
      <c r="E188" s="26">
        <v>2</v>
      </c>
      <c r="F188" s="26">
        <v>8</v>
      </c>
      <c r="G188" s="22" t="str">
        <f>IFERROR(VLOOKUP($F188,#REF!,2,0),"TBC")</f>
        <v>TBC</v>
      </c>
      <c r="H188" s="23"/>
      <c r="I188" s="25" t="s">
        <v>41</v>
      </c>
      <c r="J188" s="27">
        <v>50000</v>
      </c>
    </row>
    <row r="189" spans="1:10" ht="35.15" customHeight="1" thickBot="1" x14ac:dyDescent="0.4">
      <c r="A189" s="22" t="e">
        <f>#REF!</f>
        <v>#REF!</v>
      </c>
      <c r="B189" s="23">
        <v>45142</v>
      </c>
      <c r="C189" s="24" t="s">
        <v>61</v>
      </c>
      <c r="D189" s="25" t="s">
        <v>234</v>
      </c>
      <c r="E189" s="26">
        <v>2</v>
      </c>
      <c r="F189" s="26">
        <v>8</v>
      </c>
      <c r="G189" s="22" t="str">
        <f>IFERROR(VLOOKUP($F189,#REF!,2,0),"TBC")</f>
        <v>TBC</v>
      </c>
      <c r="H189" s="23">
        <v>45169</v>
      </c>
      <c r="I189" s="25" t="s">
        <v>41</v>
      </c>
      <c r="J189" s="27">
        <v>30000</v>
      </c>
    </row>
    <row r="190" spans="1:10" ht="35.15" customHeight="1" thickBot="1" x14ac:dyDescent="0.4">
      <c r="A190" s="22" t="e">
        <f>#REF!</f>
        <v>#REF!</v>
      </c>
      <c r="B190" s="23">
        <v>45161</v>
      </c>
      <c r="C190" s="24" t="s">
        <v>57</v>
      </c>
      <c r="D190" s="25" t="s">
        <v>236</v>
      </c>
      <c r="E190" s="26">
        <v>1</v>
      </c>
      <c r="F190" s="26">
        <v>3</v>
      </c>
      <c r="G190" s="22" t="str">
        <f>IFERROR(VLOOKUP($F190,#REF!,2,0),"TBC")</f>
        <v>TBC</v>
      </c>
      <c r="H190" s="23">
        <v>45190</v>
      </c>
      <c r="I190" s="25" t="s">
        <v>12</v>
      </c>
      <c r="J190" s="27">
        <v>1950</v>
      </c>
    </row>
    <row r="191" spans="1:10" ht="35.15" customHeight="1" thickBot="1" x14ac:dyDescent="0.4">
      <c r="A191" s="22" t="e">
        <f>#REF!</f>
        <v>#REF!</v>
      </c>
      <c r="B191" s="23">
        <v>45142</v>
      </c>
      <c r="C191" s="24" t="s">
        <v>57</v>
      </c>
      <c r="D191" s="25" t="s">
        <v>237</v>
      </c>
      <c r="E191" s="26">
        <v>2</v>
      </c>
      <c r="F191" s="26">
        <v>2</v>
      </c>
      <c r="G191" s="22" t="str">
        <f>IFERROR(VLOOKUP($F191,#REF!,2,0),"TBC")</f>
        <v>TBC</v>
      </c>
      <c r="H191" s="23">
        <v>45177</v>
      </c>
      <c r="I191" s="25" t="s">
        <v>13</v>
      </c>
      <c r="J191" s="27">
        <v>19000</v>
      </c>
    </row>
    <row r="192" spans="1:10" ht="35.15" customHeight="1" thickBot="1" x14ac:dyDescent="0.4">
      <c r="A192" s="22" t="e">
        <f>#REF!</f>
        <v>#REF!</v>
      </c>
      <c r="B192" s="23">
        <v>45141</v>
      </c>
      <c r="C192" s="24" t="s">
        <v>61</v>
      </c>
      <c r="D192" s="34" t="s">
        <v>239</v>
      </c>
      <c r="E192" s="26">
        <v>2</v>
      </c>
      <c r="F192" s="26">
        <v>2</v>
      </c>
      <c r="G192" s="22" t="str">
        <f>IFERROR(VLOOKUP($F192,#REF!,2,0),"TBC")</f>
        <v>TBC</v>
      </c>
      <c r="H192" s="23">
        <v>45352</v>
      </c>
      <c r="I192" s="25" t="s">
        <v>13</v>
      </c>
      <c r="J192" s="27">
        <v>23775</v>
      </c>
    </row>
    <row r="193" spans="1:10" ht="35.15" customHeight="1" thickBot="1" x14ac:dyDescent="0.4">
      <c r="A193" s="22" t="e">
        <f>#REF!</f>
        <v>#REF!</v>
      </c>
      <c r="B193" s="23">
        <v>45160</v>
      </c>
      <c r="C193" s="24" t="s">
        <v>57</v>
      </c>
      <c r="D193" s="34" t="s">
        <v>241</v>
      </c>
      <c r="E193" s="26">
        <v>1</v>
      </c>
      <c r="F193" s="26">
        <v>13</v>
      </c>
      <c r="G193" s="22" t="str">
        <f>IFERROR(VLOOKUP($F193,#REF!,2,0),"TBC")</f>
        <v>TBC</v>
      </c>
      <c r="H193" s="23">
        <v>45260</v>
      </c>
      <c r="I193" s="25" t="s">
        <v>29</v>
      </c>
      <c r="J193" s="27">
        <v>47280</v>
      </c>
    </row>
    <row r="194" spans="1:10" ht="35.15" customHeight="1" thickBot="1" x14ac:dyDescent="0.4">
      <c r="A194" s="22" t="e">
        <f>#REF!</f>
        <v>#REF!</v>
      </c>
      <c r="B194" s="23">
        <v>45161</v>
      </c>
      <c r="C194" s="24" t="s">
        <v>58</v>
      </c>
      <c r="D194" s="34" t="s">
        <v>242</v>
      </c>
      <c r="E194" s="26">
        <v>1</v>
      </c>
      <c r="F194" s="26">
        <v>11</v>
      </c>
      <c r="G194" s="22" t="str">
        <f>IFERROR(VLOOKUP($F194,#REF!,2,0),"TBC")</f>
        <v>TBC</v>
      </c>
      <c r="H194" s="23"/>
      <c r="I194" s="25" t="s">
        <v>25</v>
      </c>
      <c r="J194" s="27">
        <v>40000</v>
      </c>
    </row>
    <row r="195" spans="1:10" ht="35.15" customHeight="1" thickBot="1" x14ac:dyDescent="0.4">
      <c r="A195" s="22" t="e">
        <f>#REF!</f>
        <v>#REF!</v>
      </c>
      <c r="B195" s="23">
        <v>45114</v>
      </c>
      <c r="C195" s="24" t="s">
        <v>62</v>
      </c>
      <c r="D195" s="34" t="s">
        <v>238</v>
      </c>
      <c r="E195" s="26">
        <v>1</v>
      </c>
      <c r="F195" s="26">
        <v>7</v>
      </c>
      <c r="G195" s="22" t="str">
        <f>IFERROR(VLOOKUP($F195,#REF!,2,0),"TBC")</f>
        <v>TBC</v>
      </c>
      <c r="H195" s="23">
        <v>45138</v>
      </c>
      <c r="I195" s="25" t="s">
        <v>18</v>
      </c>
      <c r="J195" s="27">
        <v>59950</v>
      </c>
    </row>
    <row r="196" spans="1:10" ht="35.15" customHeight="1" thickBot="1" x14ac:dyDescent="0.4">
      <c r="A196" s="22" t="e">
        <f>#REF!</f>
        <v>#REF!</v>
      </c>
      <c r="B196" s="23">
        <v>45161</v>
      </c>
      <c r="C196" s="24" t="s">
        <v>58</v>
      </c>
      <c r="D196" s="25" t="s">
        <v>243</v>
      </c>
      <c r="E196" s="26"/>
      <c r="F196" s="26">
        <v>1</v>
      </c>
      <c r="G196" s="22" t="str">
        <f>IFERROR(VLOOKUP($F196,#REF!,2,0),"TBC")</f>
        <v>TBC</v>
      </c>
      <c r="H196" s="23"/>
      <c r="I196" s="25" t="s">
        <v>12</v>
      </c>
      <c r="J196" s="27">
        <v>49000</v>
      </c>
    </row>
    <row r="197" spans="1:10" ht="35.15" customHeight="1" thickBot="1" x14ac:dyDescent="0.4">
      <c r="A197" s="22" t="e">
        <f>#REF!</f>
        <v>#REF!</v>
      </c>
      <c r="B197" s="23">
        <v>45162</v>
      </c>
      <c r="C197" s="24" t="s">
        <v>57</v>
      </c>
      <c r="D197" s="25" t="s">
        <v>245</v>
      </c>
      <c r="E197" s="26"/>
      <c r="F197" s="26">
        <v>6</v>
      </c>
      <c r="G197" s="22" t="str">
        <f>IFERROR(VLOOKUP($F197,#REF!,2,0),"TBC")</f>
        <v>TBC</v>
      </c>
      <c r="H197" s="23">
        <v>45399</v>
      </c>
      <c r="I197" s="25" t="s">
        <v>11</v>
      </c>
      <c r="J197" s="27">
        <v>166970</v>
      </c>
    </row>
    <row r="198" spans="1:10" ht="35.15" customHeight="1" thickBot="1" x14ac:dyDescent="0.4">
      <c r="A198" s="22" t="e">
        <f>#REF!</f>
        <v>#REF!</v>
      </c>
      <c r="B198" s="23">
        <v>45163</v>
      </c>
      <c r="C198" s="24" t="s">
        <v>61</v>
      </c>
      <c r="D198" s="25" t="s">
        <v>246</v>
      </c>
      <c r="E198" s="26">
        <v>2</v>
      </c>
      <c r="F198" s="26">
        <v>8</v>
      </c>
      <c r="G198" s="22" t="str">
        <f>IFERROR(VLOOKUP($F198,#REF!,2,0),"TBC")</f>
        <v>TBC</v>
      </c>
      <c r="H198" s="23">
        <v>45217</v>
      </c>
      <c r="I198" s="25" t="s">
        <v>17</v>
      </c>
      <c r="J198" s="27">
        <v>75450.25</v>
      </c>
    </row>
    <row r="199" spans="1:10" ht="35.15" customHeight="1" thickBot="1" x14ac:dyDescent="0.4">
      <c r="A199" s="22" t="e">
        <f>#REF!</f>
        <v>#REF!</v>
      </c>
      <c r="B199" s="23">
        <v>45163</v>
      </c>
      <c r="C199" s="24" t="s">
        <v>61</v>
      </c>
      <c r="D199" s="25" t="s">
        <v>247</v>
      </c>
      <c r="E199" s="26">
        <v>1</v>
      </c>
      <c r="F199" s="26">
        <v>7</v>
      </c>
      <c r="G199" s="22" t="str">
        <f>IFERROR(VLOOKUP($F199,#REF!,2,0),"TBC")</f>
        <v>TBC</v>
      </c>
      <c r="H199" s="23">
        <v>45184</v>
      </c>
      <c r="I199" s="25" t="s">
        <v>18</v>
      </c>
      <c r="J199" s="27">
        <v>55207.5</v>
      </c>
    </row>
    <row r="200" spans="1:10" ht="35.15" customHeight="1" thickBot="1" x14ac:dyDescent="0.4">
      <c r="A200" s="22" t="e">
        <f>#REF!</f>
        <v>#REF!</v>
      </c>
      <c r="B200" s="23">
        <v>45163</v>
      </c>
      <c r="C200" s="24" t="s">
        <v>61</v>
      </c>
      <c r="D200" s="25" t="s">
        <v>248</v>
      </c>
      <c r="E200" s="26">
        <v>1</v>
      </c>
      <c r="F200" s="26">
        <v>3</v>
      </c>
      <c r="G200" s="22" t="str">
        <f>IFERROR(VLOOKUP($F200,#REF!,2,0),"TBC")</f>
        <v>TBC</v>
      </c>
      <c r="H200" s="23">
        <v>45194</v>
      </c>
      <c r="I200" s="25" t="s">
        <v>12</v>
      </c>
      <c r="J200" s="27">
        <v>26000</v>
      </c>
    </row>
    <row r="201" spans="1:10" ht="35.15" customHeight="1" thickBot="1" x14ac:dyDescent="0.4">
      <c r="A201" s="22" t="e">
        <f>#REF!</f>
        <v>#REF!</v>
      </c>
      <c r="B201" s="23">
        <v>45156</v>
      </c>
      <c r="C201" s="24" t="s">
        <v>61</v>
      </c>
      <c r="D201" s="25" t="s">
        <v>249</v>
      </c>
      <c r="E201" s="26">
        <v>1</v>
      </c>
      <c r="F201" s="26">
        <v>5</v>
      </c>
      <c r="G201" s="22" t="str">
        <f>IFERROR(VLOOKUP($F201,#REF!,2,0),"TBC")</f>
        <v>TBC</v>
      </c>
      <c r="H201" s="23"/>
      <c r="I201" s="25" t="s">
        <v>20</v>
      </c>
      <c r="J201" s="27">
        <v>609028</v>
      </c>
    </row>
    <row r="202" spans="1:10" ht="35.15" customHeight="1" thickBot="1" x14ac:dyDescent="0.4">
      <c r="A202" s="22" t="e">
        <f>#REF!</f>
        <v>#REF!</v>
      </c>
      <c r="B202" s="23">
        <v>45156</v>
      </c>
      <c r="C202" s="24" t="s">
        <v>58</v>
      </c>
      <c r="D202" s="25" t="s">
        <v>250</v>
      </c>
      <c r="E202" s="26">
        <v>1</v>
      </c>
      <c r="F202" s="26">
        <v>3</v>
      </c>
      <c r="G202" s="22" t="str">
        <f>IFERROR(VLOOKUP($F202,#REF!,2,0),"TBC")</f>
        <v>TBC</v>
      </c>
      <c r="H202" s="23"/>
      <c r="I202" s="25" t="s">
        <v>12</v>
      </c>
      <c r="J202" s="27">
        <v>303107</v>
      </c>
    </row>
    <row r="203" spans="1:10" ht="35.15" customHeight="1" thickBot="1" x14ac:dyDescent="0.4">
      <c r="A203" s="22" t="e">
        <f>#REF!</f>
        <v>#REF!</v>
      </c>
      <c r="B203" s="23">
        <v>45156</v>
      </c>
      <c r="C203" s="24" t="s">
        <v>58</v>
      </c>
      <c r="D203" s="25" t="s">
        <v>251</v>
      </c>
      <c r="E203" s="26">
        <v>1</v>
      </c>
      <c r="F203" s="26">
        <v>7</v>
      </c>
      <c r="G203" s="22" t="str">
        <f>IFERROR(VLOOKUP($F203,#REF!,2,0),"TBC")</f>
        <v>TBC</v>
      </c>
      <c r="H203" s="23"/>
      <c r="I203" s="25" t="s">
        <v>18</v>
      </c>
      <c r="J203" s="27">
        <v>221424</v>
      </c>
    </row>
    <row r="204" spans="1:10" ht="35.15" customHeight="1" thickBot="1" x14ac:dyDescent="0.4">
      <c r="A204" s="22" t="e">
        <f>#REF!</f>
        <v>#REF!</v>
      </c>
      <c r="B204" s="23">
        <v>45169</v>
      </c>
      <c r="C204" s="24" t="s">
        <v>57</v>
      </c>
      <c r="D204" s="25" t="s">
        <v>252</v>
      </c>
      <c r="E204" s="26"/>
      <c r="F204" s="26">
        <v>4</v>
      </c>
      <c r="G204" s="22" t="str">
        <f>IFERROR(VLOOKUP($F204,#REF!,2,0),"TBC")</f>
        <v>TBC</v>
      </c>
      <c r="H204" s="23">
        <v>45174</v>
      </c>
      <c r="I204" s="25" t="s">
        <v>16</v>
      </c>
      <c r="J204" s="27">
        <v>116305</v>
      </c>
    </row>
    <row r="205" spans="1:10" ht="35.15" customHeight="1" thickBot="1" x14ac:dyDescent="0.4">
      <c r="A205" s="22" t="e">
        <f>#REF!</f>
        <v>#REF!</v>
      </c>
      <c r="B205" s="23">
        <v>45170</v>
      </c>
      <c r="C205" s="24" t="s">
        <v>57</v>
      </c>
      <c r="D205" s="25" t="s">
        <v>255</v>
      </c>
      <c r="E205" s="26">
        <v>1</v>
      </c>
      <c r="F205" s="26">
        <v>11</v>
      </c>
      <c r="G205" s="22" t="str">
        <f>IFERROR(VLOOKUP($F205,#REF!,2,0),"TBC")</f>
        <v>TBC</v>
      </c>
      <c r="H205" s="23">
        <v>45392</v>
      </c>
      <c r="I205" s="25" t="s">
        <v>25</v>
      </c>
      <c r="J205" s="27">
        <v>97802.93</v>
      </c>
    </row>
    <row r="206" spans="1:10" ht="35.15" customHeight="1" thickBot="1" x14ac:dyDescent="0.4">
      <c r="A206" s="22" t="e">
        <f>#REF!</f>
        <v>#REF!</v>
      </c>
      <c r="B206" s="23">
        <v>45170</v>
      </c>
      <c r="C206" s="24" t="s">
        <v>57</v>
      </c>
      <c r="D206" s="25" t="s">
        <v>256</v>
      </c>
      <c r="E206" s="26">
        <v>1</v>
      </c>
      <c r="F206" s="26">
        <v>11</v>
      </c>
      <c r="G206" s="22" t="str">
        <f>IFERROR(VLOOKUP($F206,#REF!,2,0),"TBC")</f>
        <v>TBC</v>
      </c>
      <c r="H206" s="23">
        <v>45392</v>
      </c>
      <c r="I206" s="25" t="s">
        <v>25</v>
      </c>
      <c r="J206" s="27">
        <v>202390.13</v>
      </c>
    </row>
    <row r="207" spans="1:10" ht="35.15" customHeight="1" thickBot="1" x14ac:dyDescent="0.4">
      <c r="A207" s="22" t="e">
        <f>#REF!</f>
        <v>#REF!</v>
      </c>
      <c r="B207" s="23">
        <v>45174</v>
      </c>
      <c r="C207" s="24" t="s">
        <v>62</v>
      </c>
      <c r="D207" s="25" t="s">
        <v>257</v>
      </c>
      <c r="E207" s="26">
        <v>1</v>
      </c>
      <c r="F207" s="26">
        <v>4</v>
      </c>
      <c r="G207" s="22" t="str">
        <f>IFERROR(VLOOKUP($F207,#REF!,2,0),"TBC")</f>
        <v>TBC</v>
      </c>
      <c r="H207" s="23">
        <v>45177</v>
      </c>
      <c r="I207" s="25" t="s">
        <v>16</v>
      </c>
      <c r="J207" s="27">
        <v>62595</v>
      </c>
    </row>
    <row r="208" spans="1:10" ht="35.15" customHeight="1" thickBot="1" x14ac:dyDescent="0.4">
      <c r="A208" s="22" t="e">
        <f>#REF!</f>
        <v>#REF!</v>
      </c>
      <c r="B208" s="23">
        <v>45177</v>
      </c>
      <c r="C208" s="24" t="s">
        <v>61</v>
      </c>
      <c r="D208" s="12" t="s">
        <v>261</v>
      </c>
      <c r="E208" s="26">
        <v>2</v>
      </c>
      <c r="F208" s="26">
        <v>2</v>
      </c>
      <c r="G208" s="22" t="str">
        <f>IFERROR(VLOOKUP($F208,#REF!,2,0),"TBC")</f>
        <v>TBC</v>
      </c>
      <c r="H208" s="23">
        <v>45205</v>
      </c>
      <c r="I208" s="25" t="s">
        <v>13</v>
      </c>
      <c r="J208" s="27">
        <v>37005</v>
      </c>
    </row>
    <row r="209" spans="1:10" ht="35.15" customHeight="1" thickBot="1" x14ac:dyDescent="0.4">
      <c r="A209" s="22" t="e">
        <f>#REF!</f>
        <v>#REF!</v>
      </c>
      <c r="B209" s="23">
        <v>45174</v>
      </c>
      <c r="C209" s="24" t="s">
        <v>58</v>
      </c>
      <c r="D209" s="25" t="s">
        <v>258</v>
      </c>
      <c r="E209" s="26">
        <v>2</v>
      </c>
      <c r="F209" s="26">
        <v>7</v>
      </c>
      <c r="G209" s="22" t="str">
        <f>IFERROR(VLOOKUP($F209,#REF!,2,0),"TBC")</f>
        <v>TBC</v>
      </c>
      <c r="H209" s="23"/>
      <c r="I209" s="25" t="s">
        <v>456</v>
      </c>
      <c r="J209" s="27">
        <v>3000</v>
      </c>
    </row>
    <row r="210" spans="1:10" ht="35.15" customHeight="1" thickBot="1" x14ac:dyDescent="0.4">
      <c r="A210" s="22" t="e">
        <f>#REF!</f>
        <v>#REF!</v>
      </c>
      <c r="B210" s="23">
        <v>45181</v>
      </c>
      <c r="C210" s="24" t="s">
        <v>57</v>
      </c>
      <c r="D210" s="25" t="s">
        <v>259</v>
      </c>
      <c r="E210" s="26">
        <v>1</v>
      </c>
      <c r="F210" s="26">
        <v>11</v>
      </c>
      <c r="G210" s="22" t="str">
        <f>IFERROR(VLOOKUP($F210,#REF!,2,0),"TBC")</f>
        <v>TBC</v>
      </c>
      <c r="H210" s="23"/>
      <c r="I210" s="25" t="s">
        <v>25</v>
      </c>
      <c r="J210" s="27">
        <v>71064.38</v>
      </c>
    </row>
    <row r="211" spans="1:10" ht="35.15" customHeight="1" thickBot="1" x14ac:dyDescent="0.4">
      <c r="A211" s="22" t="e">
        <f>#REF!</f>
        <v>#REF!</v>
      </c>
      <c r="B211" s="23">
        <v>45183</v>
      </c>
      <c r="C211" s="24" t="s">
        <v>57</v>
      </c>
      <c r="D211" s="25" t="s">
        <v>260</v>
      </c>
      <c r="E211" s="26">
        <v>2</v>
      </c>
      <c r="F211" s="26">
        <v>2</v>
      </c>
      <c r="G211" s="22" t="str">
        <f>IFERROR(VLOOKUP($F211,#REF!,2,0),"TBC")</f>
        <v>TBC</v>
      </c>
      <c r="H211" s="23">
        <v>45251</v>
      </c>
      <c r="I211" s="25" t="s">
        <v>13</v>
      </c>
      <c r="J211" s="27">
        <v>47615</v>
      </c>
    </row>
    <row r="212" spans="1:10" ht="35.15" customHeight="1" thickBot="1" x14ac:dyDescent="0.4">
      <c r="A212" s="22" t="e">
        <f>#REF!</f>
        <v>#REF!</v>
      </c>
      <c r="B212" s="23">
        <v>45183</v>
      </c>
      <c r="C212" s="24" t="s">
        <v>58</v>
      </c>
      <c r="D212" s="25" t="s">
        <v>663</v>
      </c>
      <c r="E212" s="26"/>
      <c r="F212" s="26">
        <v>6</v>
      </c>
      <c r="G212" s="22" t="str">
        <f>IFERROR(VLOOKUP($F212,#REF!,2,0),"TBC")</f>
        <v>TBC</v>
      </c>
      <c r="H212" s="23"/>
      <c r="I212" s="25"/>
      <c r="J212" s="27"/>
    </row>
    <row r="213" spans="1:10" ht="35.15" customHeight="1" thickBot="1" x14ac:dyDescent="0.4">
      <c r="A213" s="22" t="e">
        <f>#REF!</f>
        <v>#REF!</v>
      </c>
      <c r="B213" s="23">
        <v>45183</v>
      </c>
      <c r="C213" s="24" t="s">
        <v>57</v>
      </c>
      <c r="D213" s="25" t="s">
        <v>262</v>
      </c>
      <c r="E213" s="26">
        <v>1</v>
      </c>
      <c r="F213" s="26">
        <v>6</v>
      </c>
      <c r="G213" s="22" t="str">
        <f>IFERROR(VLOOKUP($F213,#REF!,2,0),"TBC")</f>
        <v>TBC</v>
      </c>
      <c r="H213" s="23">
        <v>45399</v>
      </c>
      <c r="I213" s="25" t="s">
        <v>11</v>
      </c>
      <c r="J213" s="27">
        <v>273385</v>
      </c>
    </row>
    <row r="214" spans="1:10" ht="35.15" customHeight="1" thickBot="1" x14ac:dyDescent="0.4">
      <c r="A214" s="22" t="e">
        <f>#REF!</f>
        <v>#REF!</v>
      </c>
      <c r="B214" s="23">
        <v>45183</v>
      </c>
      <c r="C214" s="24" t="s">
        <v>60</v>
      </c>
      <c r="D214" s="25" t="s">
        <v>365</v>
      </c>
      <c r="E214" s="26">
        <v>1</v>
      </c>
      <c r="F214" s="26">
        <v>2</v>
      </c>
      <c r="G214" s="22" t="str">
        <f>IFERROR(VLOOKUP($F214,#REF!,2,0),"TBC")</f>
        <v>TBC</v>
      </c>
      <c r="H214" s="23">
        <v>45331</v>
      </c>
      <c r="I214" s="25" t="s">
        <v>14</v>
      </c>
      <c r="J214" s="27">
        <v>133479.75</v>
      </c>
    </row>
    <row r="215" spans="1:10" ht="35.15" customHeight="1" thickBot="1" x14ac:dyDescent="0.4">
      <c r="A215" s="22" t="e">
        <f>#REF!</f>
        <v>#REF!</v>
      </c>
      <c r="B215" s="23">
        <v>45183</v>
      </c>
      <c r="C215" s="24" t="s">
        <v>58</v>
      </c>
      <c r="D215" s="25" t="s">
        <v>263</v>
      </c>
      <c r="E215" s="26"/>
      <c r="F215" s="26">
        <v>3</v>
      </c>
      <c r="G215" s="22" t="str">
        <f>IFERROR(VLOOKUP($F215,#REF!,2,0),"TBC")</f>
        <v>TBC</v>
      </c>
      <c r="H215" s="23"/>
      <c r="I215" s="25"/>
      <c r="J215" s="27"/>
    </row>
    <row r="216" spans="1:10" ht="35.15" customHeight="1" thickBot="1" x14ac:dyDescent="0.4">
      <c r="A216" s="22" t="e">
        <f>#REF!</f>
        <v>#REF!</v>
      </c>
      <c r="B216" s="23">
        <v>45183</v>
      </c>
      <c r="C216" s="24" t="s">
        <v>57</v>
      </c>
      <c r="D216" s="35" t="s">
        <v>379</v>
      </c>
      <c r="E216" s="26">
        <v>1</v>
      </c>
      <c r="F216" s="26">
        <v>8</v>
      </c>
      <c r="G216" s="22" t="str">
        <f>IFERROR(VLOOKUP($F216,#REF!,2,0),"TBC")</f>
        <v>TBC</v>
      </c>
      <c r="H216" s="23">
        <v>45322</v>
      </c>
      <c r="I216" s="25" t="s">
        <v>17</v>
      </c>
      <c r="J216" s="27">
        <v>122016</v>
      </c>
    </row>
    <row r="217" spans="1:10" ht="35.15" customHeight="1" thickBot="1" x14ac:dyDescent="0.4">
      <c r="A217" s="22" t="e">
        <f>#REF!</f>
        <v>#REF!</v>
      </c>
      <c r="B217" s="23">
        <v>45183</v>
      </c>
      <c r="C217" s="24" t="s">
        <v>58</v>
      </c>
      <c r="D217" s="35" t="s">
        <v>304</v>
      </c>
      <c r="E217" s="26">
        <v>2</v>
      </c>
      <c r="F217" s="26">
        <v>7</v>
      </c>
      <c r="G217" s="22" t="str">
        <f>IFERROR(VLOOKUP($F217,#REF!,2,0),"TBC")</f>
        <v>TBC</v>
      </c>
      <c r="H217" s="23"/>
      <c r="I217" s="25" t="s">
        <v>456</v>
      </c>
      <c r="J217" s="27">
        <v>62811</v>
      </c>
    </row>
    <row r="218" spans="1:10" ht="35.15" customHeight="1" thickBot="1" x14ac:dyDescent="0.4">
      <c r="A218" s="22" t="e">
        <f>#REF!</f>
        <v>#REF!</v>
      </c>
      <c r="B218" s="23">
        <v>45196</v>
      </c>
      <c r="C218" s="24" t="s">
        <v>57</v>
      </c>
      <c r="D218" s="12" t="s">
        <v>266</v>
      </c>
      <c r="E218" s="26">
        <v>2</v>
      </c>
      <c r="F218" s="26">
        <v>3</v>
      </c>
      <c r="G218" s="22" t="str">
        <f>IFERROR(VLOOKUP($F218,#REF!,2,0),"TBC")</f>
        <v>TBC</v>
      </c>
      <c r="H218" s="23">
        <v>45223</v>
      </c>
      <c r="I218" s="25" t="s">
        <v>25</v>
      </c>
      <c r="J218" s="27">
        <v>8393.15</v>
      </c>
    </row>
    <row r="219" spans="1:10" ht="35.15" customHeight="1" thickBot="1" x14ac:dyDescent="0.4">
      <c r="A219" s="22" t="e">
        <f>#REF!</f>
        <v>#REF!</v>
      </c>
      <c r="B219" s="23">
        <v>45191</v>
      </c>
      <c r="C219" s="24" t="s">
        <v>57</v>
      </c>
      <c r="D219" s="25" t="s">
        <v>264</v>
      </c>
      <c r="E219" s="26">
        <v>1</v>
      </c>
      <c r="F219" s="26">
        <v>6</v>
      </c>
      <c r="G219" s="22" t="str">
        <f>IFERROR(VLOOKUP($F219,#REF!,2,0),"TBC")</f>
        <v>TBC</v>
      </c>
      <c r="H219" s="23">
        <v>45222</v>
      </c>
      <c r="I219" s="25" t="s">
        <v>11</v>
      </c>
      <c r="J219" s="27">
        <v>80000</v>
      </c>
    </row>
    <row r="220" spans="1:10" ht="35.15" customHeight="1" thickBot="1" x14ac:dyDescent="0.4">
      <c r="A220" s="22" t="e">
        <f>#REF!</f>
        <v>#REF!</v>
      </c>
      <c r="B220" s="23">
        <v>45195</v>
      </c>
      <c r="C220" s="24" t="s">
        <v>57</v>
      </c>
      <c r="D220" s="25" t="s">
        <v>265</v>
      </c>
      <c r="E220" s="26">
        <v>2</v>
      </c>
      <c r="F220" s="26">
        <v>7</v>
      </c>
      <c r="G220" s="22" t="str">
        <f>IFERROR(VLOOKUP($F220,#REF!,2,0),"TBC")</f>
        <v>TBC</v>
      </c>
      <c r="H220" s="23">
        <v>45237</v>
      </c>
      <c r="I220" s="25" t="s">
        <v>456</v>
      </c>
      <c r="J220" s="27">
        <v>26100</v>
      </c>
    </row>
    <row r="221" spans="1:10" ht="35.15" customHeight="1" thickBot="1" x14ac:dyDescent="0.4">
      <c r="A221" s="22" t="e">
        <f>#REF!</f>
        <v>#REF!</v>
      </c>
      <c r="B221" s="23">
        <v>45197</v>
      </c>
      <c r="C221" s="24" t="s">
        <v>58</v>
      </c>
      <c r="D221" s="35" t="s">
        <v>267</v>
      </c>
      <c r="E221" s="26"/>
      <c r="F221" s="26"/>
      <c r="G221" s="22" t="str">
        <f>IFERROR(VLOOKUP($F221,#REF!,2,0),"TBC")</f>
        <v>TBC</v>
      </c>
      <c r="H221" s="23"/>
      <c r="I221" s="25"/>
      <c r="J221" s="27"/>
    </row>
    <row r="222" spans="1:10" ht="35.15" customHeight="1" thickBot="1" x14ac:dyDescent="0.4">
      <c r="A222" s="22" t="e">
        <f>#REF!</f>
        <v>#REF!</v>
      </c>
      <c r="B222" s="23">
        <v>45197</v>
      </c>
      <c r="C222" s="24" t="s">
        <v>57</v>
      </c>
      <c r="D222" s="35" t="s">
        <v>356</v>
      </c>
      <c r="E222" s="26">
        <v>1</v>
      </c>
      <c r="F222" s="26">
        <v>2</v>
      </c>
      <c r="G222" s="22" t="str">
        <f>IFERROR(VLOOKUP($F222,#REF!,2,0),"TBC")</f>
        <v>TBC</v>
      </c>
      <c r="H222" s="23">
        <v>45337</v>
      </c>
      <c r="I222" s="25" t="s">
        <v>14</v>
      </c>
      <c r="J222" s="27">
        <v>7600</v>
      </c>
    </row>
    <row r="223" spans="1:10" ht="35.15" customHeight="1" thickBot="1" x14ac:dyDescent="0.4">
      <c r="A223" s="22" t="e">
        <f>#REF!</f>
        <v>#REF!</v>
      </c>
      <c r="B223" s="23">
        <v>45197</v>
      </c>
      <c r="C223" s="24" t="s">
        <v>58</v>
      </c>
      <c r="D223" s="35" t="s">
        <v>268</v>
      </c>
      <c r="E223" s="26">
        <v>2</v>
      </c>
      <c r="F223" s="26">
        <v>7</v>
      </c>
      <c r="G223" s="22" t="str">
        <f>IFERROR(VLOOKUP($F223,#REF!,2,0),"TBC")</f>
        <v>TBC</v>
      </c>
      <c r="H223" s="23"/>
      <c r="I223" s="25" t="s">
        <v>15</v>
      </c>
      <c r="J223" s="27"/>
    </row>
    <row r="224" spans="1:10" ht="35.15" customHeight="1" thickBot="1" x14ac:dyDescent="0.4">
      <c r="A224" s="22" t="e">
        <f>#REF!</f>
        <v>#REF!</v>
      </c>
      <c r="B224" s="23">
        <v>45197</v>
      </c>
      <c r="C224" s="24" t="s">
        <v>57</v>
      </c>
      <c r="D224" s="35" t="s">
        <v>372</v>
      </c>
      <c r="E224" s="26">
        <v>2</v>
      </c>
      <c r="F224" s="26">
        <v>2</v>
      </c>
      <c r="G224" s="22" t="str">
        <f>IFERROR(VLOOKUP($F224,#REF!,2,0),"TBC")</f>
        <v>TBC</v>
      </c>
      <c r="H224" s="23">
        <v>45272</v>
      </c>
      <c r="I224" s="25" t="s">
        <v>35</v>
      </c>
      <c r="J224" s="27">
        <v>32000</v>
      </c>
    </row>
    <row r="225" spans="1:10" ht="35.15" customHeight="1" thickBot="1" x14ac:dyDescent="0.4">
      <c r="A225" s="22" t="e">
        <f>#REF!</f>
        <v>#REF!</v>
      </c>
      <c r="B225" s="23">
        <v>45197</v>
      </c>
      <c r="C225" s="24" t="s">
        <v>58</v>
      </c>
      <c r="D225" s="35" t="s">
        <v>374</v>
      </c>
      <c r="E225" s="26">
        <v>2</v>
      </c>
      <c r="F225" s="26">
        <v>2</v>
      </c>
      <c r="G225" s="22" t="str">
        <f>IFERROR(VLOOKUP($F225,#REF!,2,0),"TBC")</f>
        <v>TBC</v>
      </c>
      <c r="H225" s="23"/>
      <c r="I225" s="25" t="s">
        <v>35</v>
      </c>
      <c r="J225" s="27"/>
    </row>
    <row r="226" spans="1:10" ht="35.15" customHeight="1" thickBot="1" x14ac:dyDescent="0.4">
      <c r="A226" s="22" t="e">
        <f>#REF!</f>
        <v>#REF!</v>
      </c>
      <c r="B226" s="23">
        <v>45197</v>
      </c>
      <c r="C226" s="24" t="s">
        <v>58</v>
      </c>
      <c r="D226" s="35" t="s">
        <v>375</v>
      </c>
      <c r="E226" s="26">
        <v>2</v>
      </c>
      <c r="F226" s="26">
        <v>2</v>
      </c>
      <c r="G226" s="22" t="str">
        <f>IFERROR(VLOOKUP($F226,#REF!,2,0),"TBC")</f>
        <v>TBC</v>
      </c>
      <c r="H226" s="23"/>
      <c r="I226" s="25" t="s">
        <v>35</v>
      </c>
      <c r="J226" s="27">
        <v>28025</v>
      </c>
    </row>
    <row r="227" spans="1:10" ht="35.15" customHeight="1" thickBot="1" x14ac:dyDescent="0.4">
      <c r="A227" s="22" t="e">
        <f>#REF!</f>
        <v>#REF!</v>
      </c>
      <c r="B227" s="23">
        <v>45197</v>
      </c>
      <c r="C227" s="24" t="s">
        <v>58</v>
      </c>
      <c r="D227" s="35" t="s">
        <v>299</v>
      </c>
      <c r="E227" s="26">
        <v>2</v>
      </c>
      <c r="F227" s="26">
        <v>7</v>
      </c>
      <c r="G227" s="22" t="str">
        <f>IFERROR(VLOOKUP($F227,#REF!,2,0),"TBC")</f>
        <v>TBC</v>
      </c>
      <c r="H227" s="23">
        <v>45209</v>
      </c>
      <c r="I227" s="25" t="s">
        <v>456</v>
      </c>
      <c r="J227" s="27">
        <v>49995</v>
      </c>
    </row>
    <row r="228" spans="1:10" ht="35.15" customHeight="1" thickBot="1" x14ac:dyDescent="0.4">
      <c r="A228" s="22" t="e">
        <f>#REF!</f>
        <v>#REF!</v>
      </c>
      <c r="B228" s="23">
        <v>45191</v>
      </c>
      <c r="C228" s="24" t="s">
        <v>57</v>
      </c>
      <c r="D228" s="12" t="s">
        <v>269</v>
      </c>
      <c r="E228" s="26">
        <v>1</v>
      </c>
      <c r="F228" s="26">
        <v>3</v>
      </c>
      <c r="G228" s="22" t="str">
        <f>IFERROR(VLOOKUP($F228,#REF!,2,0),"TBC")</f>
        <v>TBC</v>
      </c>
      <c r="H228" s="23">
        <v>45201</v>
      </c>
      <c r="I228" s="25" t="s">
        <v>12</v>
      </c>
      <c r="J228" s="27">
        <v>5000</v>
      </c>
    </row>
    <row r="229" spans="1:10" ht="35.15" customHeight="1" thickBot="1" x14ac:dyDescent="0.4">
      <c r="A229" s="22" t="e">
        <f>#REF!</f>
        <v>#REF!</v>
      </c>
      <c r="B229" s="23">
        <v>45203</v>
      </c>
      <c r="C229" s="24" t="s">
        <v>62</v>
      </c>
      <c r="D229" s="25" t="s">
        <v>271</v>
      </c>
      <c r="E229" s="26">
        <v>1</v>
      </c>
      <c r="F229" s="26">
        <v>13</v>
      </c>
      <c r="G229" s="22" t="str">
        <f>IFERROR(VLOOKUP($F229,#REF!,2,0),"TBC")</f>
        <v>TBC</v>
      </c>
      <c r="H229" s="23">
        <v>45320</v>
      </c>
      <c r="I229" s="25" t="s">
        <v>29</v>
      </c>
      <c r="J229" s="27">
        <v>306250</v>
      </c>
    </row>
    <row r="230" spans="1:10" ht="35.15" customHeight="1" thickBot="1" x14ac:dyDescent="0.4">
      <c r="A230" s="22" t="e">
        <f>#REF!</f>
        <v>#REF!</v>
      </c>
      <c r="B230" s="23">
        <v>45205</v>
      </c>
      <c r="C230" s="24" t="s">
        <v>58</v>
      </c>
      <c r="D230" s="25" t="s">
        <v>272</v>
      </c>
      <c r="E230" s="26">
        <v>2</v>
      </c>
      <c r="F230" s="26">
        <v>2</v>
      </c>
      <c r="G230" s="22" t="str">
        <f>IFERROR(VLOOKUP($F230,#REF!,2,0),"TBC")</f>
        <v>TBC</v>
      </c>
      <c r="H230" s="23"/>
      <c r="I230" s="25"/>
      <c r="J230" s="27"/>
    </row>
    <row r="231" spans="1:10" ht="35.15" customHeight="1" thickBot="1" x14ac:dyDescent="0.4">
      <c r="A231" s="22" t="e">
        <f>#REF!</f>
        <v>#REF!</v>
      </c>
      <c r="B231" s="23">
        <v>45208</v>
      </c>
      <c r="C231" s="24" t="s">
        <v>58</v>
      </c>
      <c r="D231" s="25" t="s">
        <v>273</v>
      </c>
      <c r="E231" s="26">
        <v>1</v>
      </c>
      <c r="F231" s="26">
        <v>4</v>
      </c>
      <c r="G231" s="22" t="str">
        <f>IFERROR(VLOOKUP($F231,#REF!,2,0),"TBC")</f>
        <v>TBC</v>
      </c>
      <c r="H231" s="23">
        <v>45238</v>
      </c>
      <c r="I231" s="25" t="s">
        <v>20</v>
      </c>
      <c r="J231" s="27">
        <v>12000</v>
      </c>
    </row>
    <row r="232" spans="1:10" ht="35.15" customHeight="1" thickBot="1" x14ac:dyDescent="0.4">
      <c r="A232" s="22" t="e">
        <f>#REF!</f>
        <v>#REF!</v>
      </c>
      <c r="B232" s="23">
        <v>45208</v>
      </c>
      <c r="C232" s="24" t="s">
        <v>57</v>
      </c>
      <c r="D232" s="25" t="s">
        <v>275</v>
      </c>
      <c r="E232" s="26">
        <v>1</v>
      </c>
      <c r="F232" s="26">
        <v>13</v>
      </c>
      <c r="G232" s="22" t="str">
        <f>IFERROR(VLOOKUP($F232,#REF!,2,0),"TBC")</f>
        <v>TBC</v>
      </c>
      <c r="H232" s="23">
        <v>45334</v>
      </c>
      <c r="I232" s="25" t="s">
        <v>29</v>
      </c>
      <c r="J232" s="27">
        <v>78000.27</v>
      </c>
    </row>
    <row r="233" spans="1:10" ht="35.15" customHeight="1" thickBot="1" x14ac:dyDescent="0.4">
      <c r="A233" s="22" t="e">
        <f>#REF!</f>
        <v>#REF!</v>
      </c>
      <c r="B233" s="23">
        <v>45215</v>
      </c>
      <c r="C233" s="24" t="s">
        <v>57</v>
      </c>
      <c r="D233" s="25" t="s">
        <v>276</v>
      </c>
      <c r="E233" s="26">
        <v>1</v>
      </c>
      <c r="F233" s="26">
        <v>6</v>
      </c>
      <c r="G233" s="22" t="str">
        <f>IFERROR(VLOOKUP($F233,#REF!,2,0),"TBC")</f>
        <v>TBC</v>
      </c>
      <c r="H233" s="23">
        <v>45231</v>
      </c>
      <c r="I233" s="25" t="s">
        <v>11</v>
      </c>
      <c r="J233" s="27">
        <v>94545</v>
      </c>
    </row>
    <row r="234" spans="1:10" ht="35.15" customHeight="1" thickBot="1" x14ac:dyDescent="0.4">
      <c r="A234" s="22" t="e">
        <f>#REF!</f>
        <v>#REF!</v>
      </c>
      <c r="B234" s="23">
        <v>45215</v>
      </c>
      <c r="C234" s="24" t="s">
        <v>58</v>
      </c>
      <c r="D234" s="25" t="s">
        <v>277</v>
      </c>
      <c r="E234" s="26">
        <v>4</v>
      </c>
      <c r="F234" s="26">
        <v>11</v>
      </c>
      <c r="G234" s="22" t="str">
        <f>IFERROR(VLOOKUP($F234,#REF!,2,0),"TBC")</f>
        <v>TBC</v>
      </c>
      <c r="H234" s="23"/>
      <c r="I234" s="25"/>
      <c r="J234" s="27"/>
    </row>
    <row r="235" spans="1:10" ht="35.15" customHeight="1" thickBot="1" x14ac:dyDescent="0.4">
      <c r="A235" s="22" t="e">
        <f>#REF!</f>
        <v>#REF!</v>
      </c>
      <c r="B235" s="23">
        <v>45215</v>
      </c>
      <c r="C235" s="24" t="s">
        <v>60</v>
      </c>
      <c r="D235" s="25" t="s">
        <v>281</v>
      </c>
      <c r="E235" s="26">
        <v>1</v>
      </c>
      <c r="F235" s="26">
        <v>8</v>
      </c>
      <c r="G235" s="22" t="str">
        <f>IFERROR(VLOOKUP($F235,#REF!,2,0),"TBC")</f>
        <v>TBC</v>
      </c>
      <c r="H235" s="23">
        <v>45258</v>
      </c>
      <c r="I235" s="25" t="s">
        <v>17</v>
      </c>
      <c r="J235" s="27">
        <v>366850</v>
      </c>
    </row>
    <row r="236" spans="1:10" ht="35.15" customHeight="1" thickBot="1" x14ac:dyDescent="0.4">
      <c r="A236" s="22" t="e">
        <f>#REF!</f>
        <v>#REF!</v>
      </c>
      <c r="B236" s="23">
        <v>45215</v>
      </c>
      <c r="C236" s="24" t="s">
        <v>60</v>
      </c>
      <c r="D236" s="25" t="s">
        <v>278</v>
      </c>
      <c r="E236" s="26">
        <v>1</v>
      </c>
      <c r="F236" s="26">
        <v>5</v>
      </c>
      <c r="G236" s="22" t="str">
        <f>IFERROR(VLOOKUP($F236,#REF!,2,0),"TBC")</f>
        <v>TBC</v>
      </c>
      <c r="H236" s="23">
        <v>45258</v>
      </c>
      <c r="I236" s="25" t="s">
        <v>20</v>
      </c>
      <c r="J236" s="27">
        <v>748365</v>
      </c>
    </row>
    <row r="237" spans="1:10" ht="35.15" customHeight="1" thickBot="1" x14ac:dyDescent="0.4">
      <c r="A237" s="22" t="e">
        <f>#REF!</f>
        <v>#REF!</v>
      </c>
      <c r="B237" s="23">
        <v>45215</v>
      </c>
      <c r="C237" s="24" t="s">
        <v>60</v>
      </c>
      <c r="D237" s="25" t="s">
        <v>279</v>
      </c>
      <c r="E237" s="26">
        <v>1</v>
      </c>
      <c r="F237" s="26">
        <v>3</v>
      </c>
      <c r="G237" s="22" t="str">
        <f>IFERROR(VLOOKUP($F237,#REF!,2,0),"TBC")</f>
        <v>TBC</v>
      </c>
      <c r="H237" s="23">
        <v>45258</v>
      </c>
      <c r="I237" s="25" t="s">
        <v>12</v>
      </c>
      <c r="J237" s="27">
        <v>777055</v>
      </c>
    </row>
    <row r="238" spans="1:10" ht="35.15" customHeight="1" thickBot="1" x14ac:dyDescent="0.4">
      <c r="A238" s="22" t="e">
        <f>#REF!</f>
        <v>#REF!</v>
      </c>
      <c r="B238" s="23">
        <v>45215</v>
      </c>
      <c r="C238" s="24" t="s">
        <v>60</v>
      </c>
      <c r="D238" s="25" t="s">
        <v>280</v>
      </c>
      <c r="E238" s="26">
        <v>1</v>
      </c>
      <c r="F238" s="26">
        <v>7</v>
      </c>
      <c r="G238" s="22" t="str">
        <f>IFERROR(VLOOKUP($F238,#REF!,2,0),"TBC")</f>
        <v>TBC</v>
      </c>
      <c r="H238" s="23">
        <v>45258</v>
      </c>
      <c r="I238" s="25" t="s">
        <v>18</v>
      </c>
      <c r="J238" s="27">
        <v>205050</v>
      </c>
    </row>
    <row r="239" spans="1:10" ht="35.15" customHeight="1" thickBot="1" x14ac:dyDescent="0.4">
      <c r="A239" s="22" t="e">
        <f>#REF!</f>
        <v>#REF!</v>
      </c>
      <c r="B239" s="23">
        <v>45215</v>
      </c>
      <c r="C239" s="24" t="s">
        <v>60</v>
      </c>
      <c r="D239" s="25" t="s">
        <v>282</v>
      </c>
      <c r="E239" s="26">
        <v>1</v>
      </c>
      <c r="F239" s="26">
        <v>13</v>
      </c>
      <c r="G239" s="22" t="str">
        <f>IFERROR(VLOOKUP($F239,#REF!,2,0),"TBC")</f>
        <v>TBC</v>
      </c>
      <c r="H239" s="23">
        <v>45300</v>
      </c>
      <c r="I239" s="25" t="s">
        <v>29</v>
      </c>
      <c r="J239" s="27">
        <v>63608</v>
      </c>
    </row>
    <row r="240" spans="1:10" ht="35.15" customHeight="1" thickBot="1" x14ac:dyDescent="0.4">
      <c r="A240" s="22" t="e">
        <f>#REF!</f>
        <v>#REF!</v>
      </c>
      <c r="B240" s="23">
        <v>45223</v>
      </c>
      <c r="C240" s="24" t="s">
        <v>58</v>
      </c>
      <c r="D240" s="25" t="s">
        <v>286</v>
      </c>
      <c r="E240" s="26">
        <v>2</v>
      </c>
      <c r="F240" s="26">
        <v>7</v>
      </c>
      <c r="G240" s="22" t="str">
        <f>IFERROR(VLOOKUP($F240,#REF!,2,0),"TBC")</f>
        <v>TBC</v>
      </c>
      <c r="H240" s="23"/>
      <c r="I240" s="25" t="s">
        <v>456</v>
      </c>
      <c r="J240" s="27"/>
    </row>
    <row r="241" spans="1:10" ht="35.15" customHeight="1" thickBot="1" x14ac:dyDescent="0.4">
      <c r="A241" s="22" t="e">
        <f>#REF!</f>
        <v>#REF!</v>
      </c>
      <c r="B241" s="23">
        <v>45223</v>
      </c>
      <c r="C241" s="24" t="s">
        <v>58</v>
      </c>
      <c r="D241" s="25" t="s">
        <v>287</v>
      </c>
      <c r="E241" s="26">
        <v>2</v>
      </c>
      <c r="F241" s="26">
        <v>7</v>
      </c>
      <c r="G241" s="22" t="str">
        <f>IFERROR(VLOOKUP($F241,#REF!,2,0),"TBC")</f>
        <v>TBC</v>
      </c>
      <c r="H241" s="23"/>
      <c r="I241" s="25" t="s">
        <v>456</v>
      </c>
      <c r="J241" s="27"/>
    </row>
    <row r="242" spans="1:10" ht="35.15" customHeight="1" thickBot="1" x14ac:dyDescent="0.4">
      <c r="A242" s="22" t="e">
        <f>#REF!</f>
        <v>#REF!</v>
      </c>
      <c r="B242" s="23">
        <v>45223</v>
      </c>
      <c r="C242" s="24" t="s">
        <v>61</v>
      </c>
      <c r="D242" s="25" t="s">
        <v>285</v>
      </c>
      <c r="E242" s="26">
        <v>2</v>
      </c>
      <c r="F242" s="26">
        <v>7</v>
      </c>
      <c r="G242" s="22" t="str">
        <f>IFERROR(VLOOKUP($F242,#REF!,2,0),"TBC")</f>
        <v>TBC</v>
      </c>
      <c r="H242" s="23">
        <v>46218</v>
      </c>
      <c r="I242" s="25" t="s">
        <v>456</v>
      </c>
      <c r="J242" s="27">
        <v>10000</v>
      </c>
    </row>
    <row r="243" spans="1:10" ht="35.15" customHeight="1" thickBot="1" x14ac:dyDescent="0.4">
      <c r="A243" s="22" t="e">
        <f>#REF!</f>
        <v>#REF!</v>
      </c>
      <c r="B243" s="23">
        <v>45223</v>
      </c>
      <c r="C243" s="24" t="s">
        <v>58</v>
      </c>
      <c r="D243" s="25" t="s">
        <v>284</v>
      </c>
      <c r="E243" s="26">
        <v>2</v>
      </c>
      <c r="F243" s="26">
        <v>7</v>
      </c>
      <c r="G243" s="22" t="str">
        <f>IFERROR(VLOOKUP($F243,#REF!,2,0),"TBC")</f>
        <v>TBC</v>
      </c>
      <c r="H243" s="23"/>
      <c r="I243" s="25" t="s">
        <v>456</v>
      </c>
      <c r="J243" s="27"/>
    </row>
    <row r="244" spans="1:10" ht="35.15" customHeight="1" thickBot="1" x14ac:dyDescent="0.4">
      <c r="A244" s="22" t="e">
        <f>#REF!</f>
        <v>#REF!</v>
      </c>
      <c r="B244" s="23">
        <v>45223</v>
      </c>
      <c r="C244" s="24" t="s">
        <v>60</v>
      </c>
      <c r="D244" s="25" t="s">
        <v>283</v>
      </c>
      <c r="E244" s="26">
        <v>1</v>
      </c>
      <c r="F244" s="26">
        <v>11</v>
      </c>
      <c r="G244" s="22" t="str">
        <f>IFERROR(VLOOKUP($F244,#REF!,2,0),"TBC")</f>
        <v>TBC</v>
      </c>
      <c r="H244" s="23">
        <v>45281</v>
      </c>
      <c r="I244" s="25" t="s">
        <v>25</v>
      </c>
      <c r="J244" s="27">
        <v>475836.71</v>
      </c>
    </row>
    <row r="245" spans="1:10" ht="35.15" customHeight="1" thickBot="1" x14ac:dyDescent="0.4">
      <c r="A245" s="22" t="e">
        <f>#REF!</f>
        <v>#REF!</v>
      </c>
      <c r="B245" s="23">
        <v>45217</v>
      </c>
      <c r="C245" s="24" t="s">
        <v>61</v>
      </c>
      <c r="D245" s="12" t="s">
        <v>288</v>
      </c>
      <c r="E245" s="26">
        <v>2</v>
      </c>
      <c r="F245" s="26">
        <v>2</v>
      </c>
      <c r="G245" s="22" t="str">
        <f>IFERROR(VLOOKUP($F245,#REF!,2,0),"TBC")</f>
        <v>TBC</v>
      </c>
      <c r="H245" s="23"/>
      <c r="I245" s="25" t="s">
        <v>13</v>
      </c>
      <c r="J245" s="27">
        <v>49950</v>
      </c>
    </row>
    <row r="246" spans="1:10" ht="35.15" customHeight="1" thickBot="1" x14ac:dyDescent="0.4">
      <c r="A246" s="22" t="e">
        <f>#REF!</f>
        <v>#REF!</v>
      </c>
      <c r="B246" s="23">
        <v>45224</v>
      </c>
      <c r="C246" s="24" t="s">
        <v>57</v>
      </c>
      <c r="D246" s="12" t="s">
        <v>289</v>
      </c>
      <c r="E246" s="26">
        <v>2</v>
      </c>
      <c r="F246" s="26">
        <v>7</v>
      </c>
      <c r="G246" s="22" t="str">
        <f>IFERROR(VLOOKUP($F246,#REF!,2,0),"TBC")</f>
        <v>TBC</v>
      </c>
      <c r="H246" s="23">
        <v>45265</v>
      </c>
      <c r="I246" s="25" t="s">
        <v>456</v>
      </c>
      <c r="J246" s="27">
        <v>36250</v>
      </c>
    </row>
    <row r="247" spans="1:10" ht="35.15" customHeight="1" thickBot="1" x14ac:dyDescent="0.4">
      <c r="A247" s="22" t="e">
        <f>#REF!</f>
        <v>#REF!</v>
      </c>
      <c r="B247" s="23">
        <v>45224</v>
      </c>
      <c r="C247" s="24" t="s">
        <v>58</v>
      </c>
      <c r="D247" s="12" t="s">
        <v>290</v>
      </c>
      <c r="E247" s="26">
        <v>2</v>
      </c>
      <c r="F247" s="26">
        <v>2</v>
      </c>
      <c r="G247" s="22" t="str">
        <f>IFERROR(VLOOKUP($F247,#REF!,2,0),"TBC")</f>
        <v>TBC</v>
      </c>
      <c r="H247" s="23"/>
      <c r="I247" s="25" t="s">
        <v>35</v>
      </c>
      <c r="J247" s="27"/>
    </row>
    <row r="248" spans="1:10" ht="35.15" customHeight="1" thickBot="1" x14ac:dyDescent="0.4">
      <c r="A248" s="22" t="e">
        <f>#REF!</f>
        <v>#REF!</v>
      </c>
      <c r="B248" s="23">
        <v>45223</v>
      </c>
      <c r="C248" s="24" t="s">
        <v>58</v>
      </c>
      <c r="D248" s="25" t="s">
        <v>291</v>
      </c>
      <c r="E248" s="26">
        <v>1</v>
      </c>
      <c r="F248" s="26">
        <v>1</v>
      </c>
      <c r="G248" s="22" t="str">
        <f>IFERROR(VLOOKUP($F248,#REF!,2,0),"TBC")</f>
        <v>TBC</v>
      </c>
      <c r="H248" s="23"/>
      <c r="I248" s="25" t="s">
        <v>13</v>
      </c>
      <c r="J248" s="27">
        <v>301776</v>
      </c>
    </row>
    <row r="249" spans="1:10" ht="35.15" customHeight="1" thickBot="1" x14ac:dyDescent="0.4">
      <c r="A249" s="22" t="e">
        <f>#REF!</f>
        <v>#REF!</v>
      </c>
      <c r="B249" s="23">
        <v>45225</v>
      </c>
      <c r="C249" s="24" t="s">
        <v>58</v>
      </c>
      <c r="D249" s="25" t="s">
        <v>292</v>
      </c>
      <c r="E249" s="26">
        <v>2</v>
      </c>
      <c r="F249" s="26">
        <v>13</v>
      </c>
      <c r="G249" s="22" t="str">
        <f>IFERROR(VLOOKUP($F249,#REF!,2,0),"TBC")</f>
        <v>TBC</v>
      </c>
      <c r="H249" s="23">
        <v>45225</v>
      </c>
      <c r="I249" s="25" t="s">
        <v>11</v>
      </c>
      <c r="J249" s="27">
        <v>36570</v>
      </c>
    </row>
    <row r="250" spans="1:10" ht="35.15" customHeight="1" thickBot="1" x14ac:dyDescent="0.4">
      <c r="A250" s="22" t="e">
        <f>#REF!</f>
        <v>#REF!</v>
      </c>
      <c r="B250" s="23">
        <v>45225</v>
      </c>
      <c r="C250" s="24" t="s">
        <v>58</v>
      </c>
      <c r="D250" s="25" t="s">
        <v>293</v>
      </c>
      <c r="E250" s="26">
        <v>2</v>
      </c>
      <c r="F250" s="26">
        <v>13</v>
      </c>
      <c r="G250" s="22" t="str">
        <f>IFERROR(VLOOKUP($F250,#REF!,2,0),"TBC")</f>
        <v>TBC</v>
      </c>
      <c r="H250" s="23">
        <v>45225</v>
      </c>
      <c r="I250" s="25" t="s">
        <v>11</v>
      </c>
      <c r="J250" s="27">
        <v>42000</v>
      </c>
    </row>
    <row r="251" spans="1:10" ht="35.15" customHeight="1" thickBot="1" x14ac:dyDescent="0.4">
      <c r="A251" s="22" t="e">
        <f>#REF!</f>
        <v>#REF!</v>
      </c>
      <c r="B251" s="23">
        <v>45231</v>
      </c>
      <c r="C251" s="24" t="s">
        <v>58</v>
      </c>
      <c r="D251" s="37" t="s">
        <v>296</v>
      </c>
      <c r="E251" s="26">
        <v>2</v>
      </c>
      <c r="F251" s="26">
        <v>7</v>
      </c>
      <c r="G251" s="22" t="str">
        <f>IFERROR(VLOOKUP($F251,#REF!,2,0),"TBC")</f>
        <v>TBC</v>
      </c>
      <c r="H251" s="23"/>
      <c r="I251" s="25" t="s">
        <v>15</v>
      </c>
      <c r="J251" s="27"/>
    </row>
    <row r="252" spans="1:10" ht="35.15" customHeight="1" thickBot="1" x14ac:dyDescent="0.4">
      <c r="A252" s="22" t="e">
        <f>#REF!</f>
        <v>#REF!</v>
      </c>
      <c r="B252" s="23">
        <v>45231</v>
      </c>
      <c r="C252" s="24" t="s">
        <v>60</v>
      </c>
      <c r="D252" s="35" t="s">
        <v>297</v>
      </c>
      <c r="E252" s="26">
        <v>4</v>
      </c>
      <c r="F252" s="26">
        <v>11</v>
      </c>
      <c r="G252" s="22" t="str">
        <f>IFERROR(VLOOKUP($F252,#REF!,2,0),"TBC")</f>
        <v>TBC</v>
      </c>
      <c r="H252" s="23">
        <v>45261</v>
      </c>
      <c r="I252" s="25" t="s">
        <v>599</v>
      </c>
      <c r="J252" s="27">
        <v>45000</v>
      </c>
    </row>
    <row r="253" spans="1:10" ht="35.15" customHeight="1" thickBot="1" x14ac:dyDescent="0.4">
      <c r="A253" s="22" t="e">
        <f>#REF!</f>
        <v>#REF!</v>
      </c>
      <c r="B253" s="23">
        <v>45233</v>
      </c>
      <c r="C253" s="24" t="s">
        <v>58</v>
      </c>
      <c r="D253" s="25"/>
      <c r="E253" s="26">
        <v>1</v>
      </c>
      <c r="F253" s="26">
        <v>13</v>
      </c>
      <c r="G253" s="22" t="str">
        <f>IFERROR(VLOOKUP($F253,#REF!,2,0),"TBC")</f>
        <v>TBC</v>
      </c>
      <c r="H253" s="23"/>
      <c r="I253" s="25" t="s">
        <v>29</v>
      </c>
      <c r="J253" s="27"/>
    </row>
    <row r="254" spans="1:10" ht="35.15" customHeight="1" thickBot="1" x14ac:dyDescent="0.4">
      <c r="A254" s="22" t="e">
        <f>#REF!</f>
        <v>#REF!</v>
      </c>
      <c r="B254" s="23">
        <v>45237</v>
      </c>
      <c r="C254" s="24" t="s">
        <v>58</v>
      </c>
      <c r="D254" s="25" t="s">
        <v>298</v>
      </c>
      <c r="E254" s="26">
        <v>2</v>
      </c>
      <c r="F254" s="26">
        <v>13</v>
      </c>
      <c r="G254" s="22" t="str">
        <f>IFERROR(VLOOKUP($F254,#REF!,2,0),"TBC")</f>
        <v>TBC</v>
      </c>
      <c r="H254" s="23">
        <v>45250</v>
      </c>
      <c r="I254" s="25" t="s">
        <v>11</v>
      </c>
      <c r="J254" s="27">
        <v>7605.76</v>
      </c>
    </row>
    <row r="255" spans="1:10" ht="35.15" customHeight="1" thickBot="1" x14ac:dyDescent="0.4">
      <c r="A255" s="22" t="e">
        <f>#REF!</f>
        <v>#REF!</v>
      </c>
      <c r="B255" s="23">
        <v>45238</v>
      </c>
      <c r="C255" s="24" t="s">
        <v>58</v>
      </c>
      <c r="D255" s="25" t="s">
        <v>302</v>
      </c>
      <c r="E255" s="26">
        <v>4</v>
      </c>
      <c r="F255" s="26">
        <v>13</v>
      </c>
      <c r="G255" s="22" t="str">
        <f>IFERROR(VLOOKUP($F255,#REF!,2,0),"TBC")</f>
        <v>TBC</v>
      </c>
      <c r="H255" s="23"/>
      <c r="I255" s="25"/>
      <c r="J255" s="27"/>
    </row>
    <row r="256" spans="1:10" ht="35.15" customHeight="1" thickBot="1" x14ac:dyDescent="0.4">
      <c r="A256" s="22" t="e">
        <f>#REF!</f>
        <v>#REF!</v>
      </c>
      <c r="B256" s="23">
        <v>45238</v>
      </c>
      <c r="C256" s="24" t="s">
        <v>58</v>
      </c>
      <c r="D256" s="12" t="s">
        <v>301</v>
      </c>
      <c r="E256" s="26">
        <v>1</v>
      </c>
      <c r="F256" s="26">
        <v>7</v>
      </c>
      <c r="G256" s="22" t="str">
        <f>IFERROR(VLOOKUP($F256,#REF!,2,0),"TBC")</f>
        <v>TBC</v>
      </c>
      <c r="H256" s="23"/>
      <c r="I256" s="25" t="s">
        <v>17</v>
      </c>
      <c r="J256" s="27"/>
    </row>
    <row r="257" spans="1:10" ht="35.15" customHeight="1" thickBot="1" x14ac:dyDescent="0.4">
      <c r="A257" s="22" t="e">
        <f>#REF!</f>
        <v>#REF!</v>
      </c>
      <c r="B257" s="23">
        <v>45238</v>
      </c>
      <c r="C257" s="24" t="s">
        <v>58</v>
      </c>
      <c r="D257" s="25" t="s">
        <v>300</v>
      </c>
      <c r="E257" s="26">
        <v>2</v>
      </c>
      <c r="F257" s="26">
        <v>3</v>
      </c>
      <c r="G257" s="22" t="str">
        <f>IFERROR(VLOOKUP($F257,#REF!,2,0),"TBC")</f>
        <v>TBC</v>
      </c>
      <c r="H257" s="23"/>
      <c r="I257" s="25" t="s">
        <v>25</v>
      </c>
      <c r="J257" s="27"/>
    </row>
    <row r="258" spans="1:10" ht="35.15" customHeight="1" thickBot="1" x14ac:dyDescent="0.4">
      <c r="A258" s="22" t="e">
        <f>#REF!</f>
        <v>#REF!</v>
      </c>
      <c r="B258" s="23">
        <v>45238</v>
      </c>
      <c r="C258" s="24" t="s">
        <v>57</v>
      </c>
      <c r="D258" s="12" t="s">
        <v>303</v>
      </c>
      <c r="E258" s="26">
        <v>2</v>
      </c>
      <c r="F258" s="26">
        <v>7</v>
      </c>
      <c r="G258" s="22" t="str">
        <f>IFERROR(VLOOKUP($F258,#REF!,2,0),"TBC")</f>
        <v>TBC</v>
      </c>
      <c r="H258" s="23">
        <v>45268</v>
      </c>
      <c r="I258" s="25" t="s">
        <v>456</v>
      </c>
      <c r="J258" s="27">
        <v>30350</v>
      </c>
    </row>
    <row r="259" spans="1:10" ht="35.15" customHeight="1" thickBot="1" x14ac:dyDescent="0.4">
      <c r="A259" s="22" t="e">
        <f>#REF!</f>
        <v>#REF!</v>
      </c>
      <c r="B259" s="23">
        <v>45239</v>
      </c>
      <c r="C259" s="24" t="s">
        <v>57</v>
      </c>
      <c r="D259" s="25" t="s">
        <v>497</v>
      </c>
      <c r="E259" s="26">
        <v>2</v>
      </c>
      <c r="F259" s="26">
        <v>7</v>
      </c>
      <c r="G259" s="22" t="str">
        <f>IFERROR(VLOOKUP($F259,#REF!,2,0),"TBC")</f>
        <v>TBC</v>
      </c>
      <c r="H259" s="23">
        <v>45302</v>
      </c>
      <c r="I259" s="25" t="s">
        <v>15</v>
      </c>
      <c r="J259" s="27">
        <v>43082.02</v>
      </c>
    </row>
    <row r="260" spans="1:10" ht="35.15" customHeight="1" thickBot="1" x14ac:dyDescent="0.4">
      <c r="A260" s="22" t="e">
        <f>#REF!</f>
        <v>#REF!</v>
      </c>
      <c r="B260" s="23">
        <v>45239</v>
      </c>
      <c r="C260" s="24" t="s">
        <v>57</v>
      </c>
      <c r="D260" s="36" t="s">
        <v>308</v>
      </c>
      <c r="E260" s="26">
        <v>2</v>
      </c>
      <c r="F260" s="26">
        <v>3</v>
      </c>
      <c r="G260" s="22" t="str">
        <f>IFERROR(VLOOKUP($F260,#REF!,2,0),"TBC")</f>
        <v>TBC</v>
      </c>
      <c r="H260" s="23">
        <v>45246</v>
      </c>
      <c r="I260" s="25" t="s">
        <v>26</v>
      </c>
      <c r="J260" s="27">
        <v>31050</v>
      </c>
    </row>
    <row r="261" spans="1:10" ht="35.15" customHeight="1" thickBot="1" x14ac:dyDescent="0.4">
      <c r="A261" s="22" t="e">
        <f>#REF!</f>
        <v>#REF!</v>
      </c>
      <c r="B261" s="23">
        <v>45245</v>
      </c>
      <c r="C261" s="24" t="s">
        <v>57</v>
      </c>
      <c r="D261" s="25" t="s">
        <v>837</v>
      </c>
      <c r="E261" s="26">
        <v>2</v>
      </c>
      <c r="F261" s="26">
        <v>8</v>
      </c>
      <c r="G261" s="22" t="str">
        <f>IFERROR(VLOOKUP($F261,#REF!,2,0),"TBC")</f>
        <v>TBC</v>
      </c>
      <c r="H261" s="23">
        <v>45300</v>
      </c>
      <c r="I261" s="25" t="s">
        <v>41</v>
      </c>
      <c r="J261" s="27">
        <v>49534</v>
      </c>
    </row>
    <row r="262" spans="1:10" ht="35.15" customHeight="1" thickBot="1" x14ac:dyDescent="0.4">
      <c r="A262" s="22" t="e">
        <f>#REF!</f>
        <v>#REF!</v>
      </c>
      <c r="B262" s="23">
        <v>45245</v>
      </c>
      <c r="C262" s="24" t="s">
        <v>57</v>
      </c>
      <c r="D262" s="25" t="s">
        <v>306</v>
      </c>
      <c r="E262" s="26">
        <v>2</v>
      </c>
      <c r="F262" s="26">
        <v>2</v>
      </c>
      <c r="G262" s="22" t="str">
        <f>IFERROR(VLOOKUP($F262,#REF!,2,0),"TBC")</f>
        <v>TBC</v>
      </c>
      <c r="H262" s="23">
        <v>45320</v>
      </c>
      <c r="I262" s="25" t="s">
        <v>35</v>
      </c>
      <c r="J262" s="27">
        <v>5440</v>
      </c>
    </row>
    <row r="263" spans="1:10" ht="35.15" customHeight="1" thickBot="1" x14ac:dyDescent="0.4">
      <c r="A263" s="22" t="e">
        <f>#REF!</f>
        <v>#REF!</v>
      </c>
      <c r="B263" s="23">
        <v>45240</v>
      </c>
      <c r="C263" s="24" t="s">
        <v>57</v>
      </c>
      <c r="D263" s="25" t="s">
        <v>311</v>
      </c>
      <c r="E263" s="26">
        <v>2</v>
      </c>
      <c r="F263" s="26">
        <v>3</v>
      </c>
      <c r="G263" s="22" t="str">
        <f>IFERROR(VLOOKUP($F263,#REF!,2,0),"TBC")</f>
        <v>TBC</v>
      </c>
      <c r="H263" s="23">
        <v>45246</v>
      </c>
      <c r="I263" s="25" t="s">
        <v>26</v>
      </c>
      <c r="J263" s="27">
        <v>31050</v>
      </c>
    </row>
    <row r="264" spans="1:10" ht="35.15" customHeight="1" thickBot="1" x14ac:dyDescent="0.4">
      <c r="A264" s="22" t="e">
        <f>#REF!</f>
        <v>#REF!</v>
      </c>
      <c r="B264" s="23">
        <v>45245</v>
      </c>
      <c r="C264" s="24" t="s">
        <v>57</v>
      </c>
      <c r="D264" s="25" t="s">
        <v>307</v>
      </c>
      <c r="E264" s="26">
        <v>1</v>
      </c>
      <c r="F264" s="26">
        <v>6</v>
      </c>
      <c r="G264" s="22" t="str">
        <f>IFERROR(VLOOKUP($F264,#REF!,2,0),"TBC")</f>
        <v>TBC</v>
      </c>
      <c r="H264" s="23">
        <v>45268</v>
      </c>
      <c r="I264" s="25" t="s">
        <v>11</v>
      </c>
      <c r="J264" s="27">
        <v>116292.39</v>
      </c>
    </row>
    <row r="265" spans="1:10" ht="35.15" customHeight="1" thickBot="1" x14ac:dyDescent="0.4">
      <c r="A265" s="22" t="e">
        <f>#REF!</f>
        <v>#REF!</v>
      </c>
      <c r="B265" s="23">
        <v>45240</v>
      </c>
      <c r="C265" s="24" t="s">
        <v>61</v>
      </c>
      <c r="D265" s="25" t="s">
        <v>310</v>
      </c>
      <c r="E265" s="26">
        <v>2</v>
      </c>
      <c r="F265" s="26">
        <v>7</v>
      </c>
      <c r="G265" s="22" t="str">
        <f>IFERROR(VLOOKUP($F265,#REF!,2,0),"TBC")</f>
        <v>TBC</v>
      </c>
      <c r="H265" s="23">
        <v>45258</v>
      </c>
      <c r="I265" s="25" t="s">
        <v>456</v>
      </c>
      <c r="J265" s="27">
        <v>46099.07</v>
      </c>
    </row>
    <row r="266" spans="1:10" ht="35.15" customHeight="1" thickBot="1" x14ac:dyDescent="0.4">
      <c r="A266" s="22" t="e">
        <f>#REF!</f>
        <v>#REF!</v>
      </c>
      <c r="B266" s="23">
        <v>45239</v>
      </c>
      <c r="C266" s="24" t="s">
        <v>61</v>
      </c>
      <c r="D266" s="25" t="s">
        <v>309</v>
      </c>
      <c r="E266" s="26">
        <v>2</v>
      </c>
      <c r="F266" s="26">
        <v>7</v>
      </c>
      <c r="G266" s="22" t="str">
        <f>IFERROR(VLOOKUP($F266,#REF!,2,0),"TBC")</f>
        <v>TBC</v>
      </c>
      <c r="H266" s="23">
        <v>45258</v>
      </c>
      <c r="I266" s="25" t="s">
        <v>456</v>
      </c>
      <c r="J266" s="27">
        <v>50000</v>
      </c>
    </row>
    <row r="267" spans="1:10" ht="35.15" customHeight="1" thickBot="1" x14ac:dyDescent="0.4">
      <c r="A267" s="22" t="e">
        <f>#REF!</f>
        <v>#REF!</v>
      </c>
      <c r="B267" s="23">
        <v>45246</v>
      </c>
      <c r="C267" s="24" t="s">
        <v>58</v>
      </c>
      <c r="D267" s="25" t="s">
        <v>313</v>
      </c>
      <c r="E267" s="26">
        <v>1</v>
      </c>
      <c r="F267" s="26">
        <v>5</v>
      </c>
      <c r="G267" s="22" t="str">
        <f>IFERROR(VLOOKUP($F267,#REF!,2,0),"TBC")</f>
        <v>TBC</v>
      </c>
      <c r="H267" s="23">
        <v>45173</v>
      </c>
      <c r="I267" s="25" t="s">
        <v>20</v>
      </c>
      <c r="J267" s="27">
        <v>797701.6</v>
      </c>
    </row>
    <row r="268" spans="1:10" ht="35.15" customHeight="1" thickBot="1" x14ac:dyDescent="0.4">
      <c r="A268" s="22" t="e">
        <f>#REF!</f>
        <v>#REF!</v>
      </c>
      <c r="B268" s="23">
        <v>45246</v>
      </c>
      <c r="C268" s="24" t="s">
        <v>58</v>
      </c>
      <c r="D268" s="25" t="s">
        <v>316</v>
      </c>
      <c r="E268" s="26">
        <v>1</v>
      </c>
      <c r="F268" s="26">
        <v>3</v>
      </c>
      <c r="G268" s="22" t="str">
        <f>IFERROR(VLOOKUP($F268,#REF!,2,0),"TBC")</f>
        <v>TBC</v>
      </c>
      <c r="H268" s="23">
        <v>45173</v>
      </c>
      <c r="I268" s="25" t="s">
        <v>12</v>
      </c>
      <c r="J268" s="27">
        <v>350966</v>
      </c>
    </row>
    <row r="269" spans="1:10" ht="35.15" customHeight="1" thickBot="1" x14ac:dyDescent="0.4">
      <c r="A269" s="22" t="e">
        <f>#REF!</f>
        <v>#REF!</v>
      </c>
      <c r="B269" s="23">
        <v>45246</v>
      </c>
      <c r="C269" s="24" t="s">
        <v>58</v>
      </c>
      <c r="D269" s="25" t="s">
        <v>315</v>
      </c>
      <c r="E269" s="26">
        <v>1</v>
      </c>
      <c r="F269" s="26">
        <v>7</v>
      </c>
      <c r="G269" s="22" t="str">
        <f>IFERROR(VLOOKUP($F269,#REF!,2,0),"TBC")</f>
        <v>TBC</v>
      </c>
      <c r="H269" s="23">
        <v>45173</v>
      </c>
      <c r="I269" s="25" t="s">
        <v>18</v>
      </c>
      <c r="J269" s="27">
        <v>221424</v>
      </c>
    </row>
    <row r="270" spans="1:10" ht="35.15" customHeight="1" thickBot="1" x14ac:dyDescent="0.4">
      <c r="A270" s="22" t="e">
        <f>#REF!</f>
        <v>#REF!</v>
      </c>
      <c r="B270" s="23">
        <v>45246</v>
      </c>
      <c r="C270" s="24" t="s">
        <v>58</v>
      </c>
      <c r="D270" s="25" t="s">
        <v>314</v>
      </c>
      <c r="E270" s="26">
        <v>1</v>
      </c>
      <c r="F270" s="26">
        <v>8</v>
      </c>
      <c r="G270" s="22" t="str">
        <f>IFERROR(VLOOKUP($F270,#REF!,2,0),"TBC")</f>
        <v>TBC</v>
      </c>
      <c r="H270" s="23">
        <v>45173</v>
      </c>
      <c r="I270" s="25" t="s">
        <v>17</v>
      </c>
      <c r="J270" s="27">
        <v>401104</v>
      </c>
    </row>
    <row r="271" spans="1:10" ht="35.15" customHeight="1" thickBot="1" x14ac:dyDescent="0.4">
      <c r="A271" s="22" t="e">
        <f>#REF!</f>
        <v>#REF!</v>
      </c>
      <c r="B271" s="23">
        <v>45246</v>
      </c>
      <c r="C271" s="24" t="s">
        <v>58</v>
      </c>
      <c r="D271" s="37" t="s">
        <v>395</v>
      </c>
      <c r="E271" s="26">
        <v>2</v>
      </c>
      <c r="F271" s="26">
        <v>13</v>
      </c>
      <c r="G271" s="22" t="str">
        <f>IFERROR(VLOOKUP($F271,#REF!,2,0),"TBC")</f>
        <v>TBC</v>
      </c>
      <c r="H271" s="23"/>
      <c r="I271" s="25"/>
      <c r="J271" s="27"/>
    </row>
    <row r="272" spans="1:10" ht="35.15" customHeight="1" thickBot="1" x14ac:dyDescent="0.4">
      <c r="A272" s="22" t="e">
        <f>#REF!</f>
        <v>#REF!</v>
      </c>
      <c r="B272" s="23">
        <v>45250</v>
      </c>
      <c r="C272" s="24" t="s">
        <v>57</v>
      </c>
      <c r="D272" s="25" t="s">
        <v>335</v>
      </c>
      <c r="E272" s="26">
        <v>1</v>
      </c>
      <c r="F272" s="26">
        <v>13</v>
      </c>
      <c r="G272" s="22" t="str">
        <f>IFERROR(VLOOKUP($F272,#REF!,2,0),"TBC")</f>
        <v>TBC</v>
      </c>
      <c r="H272" s="23">
        <v>45274</v>
      </c>
      <c r="I272" s="25" t="s">
        <v>29</v>
      </c>
      <c r="J272" s="27">
        <v>298000</v>
      </c>
    </row>
    <row r="273" spans="1:10" ht="35.15" customHeight="1" thickBot="1" x14ac:dyDescent="0.4">
      <c r="A273" s="22" t="e">
        <f>#REF!</f>
        <v>#REF!</v>
      </c>
      <c r="B273" s="23">
        <v>45250</v>
      </c>
      <c r="C273" s="24" t="s">
        <v>58</v>
      </c>
      <c r="D273" s="12" t="s">
        <v>312</v>
      </c>
      <c r="E273" s="26">
        <v>2</v>
      </c>
      <c r="F273" s="26">
        <v>7</v>
      </c>
      <c r="G273" s="22" t="str">
        <f>IFERROR(VLOOKUP($F273,#REF!,2,0),"TBC")</f>
        <v>TBC</v>
      </c>
      <c r="H273" s="23">
        <v>45258</v>
      </c>
      <c r="I273" s="25" t="s">
        <v>17</v>
      </c>
      <c r="J273" s="27">
        <v>1500</v>
      </c>
    </row>
    <row r="274" spans="1:10" ht="35.15" customHeight="1" thickBot="1" x14ac:dyDescent="0.4">
      <c r="A274" s="22" t="e">
        <f>#REF!</f>
        <v>#REF!</v>
      </c>
      <c r="B274" s="23">
        <v>45246</v>
      </c>
      <c r="C274" s="24" t="s">
        <v>60</v>
      </c>
      <c r="D274" s="25" t="s">
        <v>317</v>
      </c>
      <c r="E274" s="26">
        <v>1</v>
      </c>
      <c r="F274" s="26">
        <v>7</v>
      </c>
      <c r="G274" s="22" t="str">
        <f>IFERROR(VLOOKUP($F274,#REF!,2,0),"TBC")</f>
        <v>TBC</v>
      </c>
      <c r="H274" s="23">
        <v>45308</v>
      </c>
      <c r="I274" s="25" t="s">
        <v>18</v>
      </c>
      <c r="J274" s="27">
        <v>60000</v>
      </c>
    </row>
    <row r="275" spans="1:10" ht="35.15" customHeight="1" thickBot="1" x14ac:dyDescent="0.4">
      <c r="A275" s="22" t="e">
        <f>#REF!</f>
        <v>#REF!</v>
      </c>
      <c r="B275" s="23">
        <v>45257</v>
      </c>
      <c r="C275" s="24" t="s">
        <v>57</v>
      </c>
      <c r="D275" s="25" t="s">
        <v>318</v>
      </c>
      <c r="E275" s="26">
        <v>2</v>
      </c>
      <c r="F275" s="26">
        <v>3</v>
      </c>
      <c r="G275" s="22" t="str">
        <f>IFERROR(VLOOKUP($F275,#REF!,2,0),"TBC")</f>
        <v>TBC</v>
      </c>
      <c r="H275" s="23">
        <v>45300</v>
      </c>
      <c r="I275" s="25" t="s">
        <v>26</v>
      </c>
      <c r="J275" s="27">
        <v>49060.800000000003</v>
      </c>
    </row>
    <row r="276" spans="1:10" ht="35.15" customHeight="1" thickBot="1" x14ac:dyDescent="0.4">
      <c r="A276" s="22" t="e">
        <f>#REF!</f>
        <v>#REF!</v>
      </c>
      <c r="B276" s="23">
        <v>45257</v>
      </c>
      <c r="C276" s="24" t="s">
        <v>58</v>
      </c>
      <c r="D276" s="12" t="s">
        <v>319</v>
      </c>
      <c r="E276" s="26">
        <v>2</v>
      </c>
      <c r="F276" s="26">
        <v>8</v>
      </c>
      <c r="G276" s="22" t="str">
        <f>IFERROR(VLOOKUP($F276,#REF!,2,0),"TBC")</f>
        <v>TBC</v>
      </c>
      <c r="H276" s="23"/>
      <c r="I276" s="25" t="s">
        <v>41</v>
      </c>
      <c r="J276" s="27"/>
    </row>
    <row r="277" spans="1:10" ht="35.15" customHeight="1" thickBot="1" x14ac:dyDescent="0.4">
      <c r="A277" s="22" t="e">
        <f>#REF!</f>
        <v>#REF!</v>
      </c>
      <c r="B277" s="23">
        <v>45257</v>
      </c>
      <c r="C277" s="24" t="s">
        <v>58</v>
      </c>
      <c r="D277" s="37" t="s">
        <v>320</v>
      </c>
      <c r="E277" s="26">
        <v>2</v>
      </c>
      <c r="F277" s="26">
        <v>8</v>
      </c>
      <c r="G277" s="22" t="str">
        <f>IFERROR(VLOOKUP($F277,#REF!,2,0),"TBC")</f>
        <v>TBC</v>
      </c>
      <c r="H277" s="23"/>
      <c r="I277" s="25" t="s">
        <v>41</v>
      </c>
      <c r="J277" s="27"/>
    </row>
    <row r="278" spans="1:10" ht="35.15" customHeight="1" thickBot="1" x14ac:dyDescent="0.4">
      <c r="A278" s="22" t="e">
        <f>#REF!</f>
        <v>#REF!</v>
      </c>
      <c r="B278" s="23">
        <v>45260</v>
      </c>
      <c r="C278" s="24" t="s">
        <v>61</v>
      </c>
      <c r="D278" s="25" t="s">
        <v>321</v>
      </c>
      <c r="E278" s="26">
        <v>2</v>
      </c>
      <c r="F278" s="26">
        <v>2</v>
      </c>
      <c r="G278" s="22" t="str">
        <f>IFERROR(VLOOKUP($F278,#REF!,2,0),"TBC")</f>
        <v>TBC</v>
      </c>
      <c r="H278" s="23">
        <v>45282</v>
      </c>
      <c r="I278" s="25" t="s">
        <v>13</v>
      </c>
      <c r="J278" s="27">
        <v>4775</v>
      </c>
    </row>
    <row r="279" spans="1:10" ht="35.15" customHeight="1" thickBot="1" x14ac:dyDescent="0.4">
      <c r="A279" s="22" t="e">
        <f>#REF!</f>
        <v>#REF!</v>
      </c>
      <c r="B279" s="23">
        <v>45260</v>
      </c>
      <c r="C279" s="24" t="s">
        <v>58</v>
      </c>
      <c r="D279" s="25" t="s">
        <v>322</v>
      </c>
      <c r="E279" s="26">
        <v>2</v>
      </c>
      <c r="F279" s="26">
        <v>2</v>
      </c>
      <c r="G279" s="22" t="str">
        <f>IFERROR(VLOOKUP($F279,#REF!,2,0),"TBC")</f>
        <v>TBC</v>
      </c>
      <c r="H279" s="23">
        <v>45272</v>
      </c>
      <c r="I279" s="25" t="s">
        <v>35</v>
      </c>
      <c r="J279" s="27"/>
    </row>
    <row r="280" spans="1:10" ht="35.15" customHeight="1" thickBot="1" x14ac:dyDescent="0.4">
      <c r="A280" s="22" t="e">
        <f>#REF!</f>
        <v>#REF!</v>
      </c>
      <c r="B280" s="23">
        <v>45235</v>
      </c>
      <c r="C280" s="24" t="s">
        <v>58</v>
      </c>
      <c r="D280" s="25" t="s">
        <v>323</v>
      </c>
      <c r="E280" s="26">
        <v>1</v>
      </c>
      <c r="F280" s="26">
        <v>6</v>
      </c>
      <c r="G280" s="22" t="str">
        <f>IFERROR(VLOOKUP($F280,#REF!,2,0),"TBC")</f>
        <v>TBC</v>
      </c>
      <c r="H280" s="23">
        <v>45313</v>
      </c>
      <c r="I280" s="25" t="s">
        <v>11</v>
      </c>
      <c r="J280" s="27">
        <v>10000</v>
      </c>
    </row>
    <row r="281" spans="1:10" ht="35.15" customHeight="1" thickBot="1" x14ac:dyDescent="0.4">
      <c r="A281" s="22" t="e">
        <f>#REF!</f>
        <v>#REF!</v>
      </c>
      <c r="B281" s="23">
        <v>45265</v>
      </c>
      <c r="C281" s="24" t="s">
        <v>57</v>
      </c>
      <c r="D281" s="34" t="s">
        <v>324</v>
      </c>
      <c r="E281" s="26">
        <v>2</v>
      </c>
      <c r="F281" s="26">
        <v>7</v>
      </c>
      <c r="G281" s="22" t="str">
        <f>IFERROR(VLOOKUP($F281,#REF!,2,0),"TBC")</f>
        <v>TBC</v>
      </c>
      <c r="H281" s="23">
        <v>45343</v>
      </c>
      <c r="I281" s="25" t="s">
        <v>456</v>
      </c>
      <c r="J281" s="27">
        <v>31075</v>
      </c>
    </row>
    <row r="282" spans="1:10" ht="35.15" customHeight="1" thickBot="1" x14ac:dyDescent="0.4">
      <c r="A282" s="22" t="e">
        <f>#REF!</f>
        <v>#REF!</v>
      </c>
      <c r="B282" s="23">
        <v>45265</v>
      </c>
      <c r="C282" s="24" t="s">
        <v>57</v>
      </c>
      <c r="D282" s="25" t="s">
        <v>325</v>
      </c>
      <c r="E282" s="26"/>
      <c r="F282" s="26">
        <v>2</v>
      </c>
      <c r="G282" s="22" t="str">
        <f>IFERROR(VLOOKUP($F282,#REF!,2,0),"TBC")</f>
        <v>TBC</v>
      </c>
      <c r="H282" s="23">
        <v>45274</v>
      </c>
      <c r="I282" s="25" t="s">
        <v>35</v>
      </c>
      <c r="J282" s="27">
        <v>45025</v>
      </c>
    </row>
    <row r="283" spans="1:10" ht="35.15" customHeight="1" thickBot="1" x14ac:dyDescent="0.4">
      <c r="A283" s="22" t="e">
        <f>#REF!</f>
        <v>#REF!</v>
      </c>
      <c r="B283" s="23">
        <v>45265</v>
      </c>
      <c r="C283" s="24" t="s">
        <v>57</v>
      </c>
      <c r="D283" s="12" t="s">
        <v>331</v>
      </c>
      <c r="E283" s="26">
        <v>1</v>
      </c>
      <c r="F283" s="26">
        <v>5</v>
      </c>
      <c r="G283" s="22" t="str">
        <f>IFERROR(VLOOKUP($F283,#REF!,2,0),"TBC")</f>
        <v>TBC</v>
      </c>
      <c r="H283" s="23">
        <v>45266</v>
      </c>
      <c r="I283" s="25" t="s">
        <v>20</v>
      </c>
      <c r="J283" s="27">
        <v>2334.5</v>
      </c>
    </row>
    <row r="284" spans="1:10" ht="35.15" customHeight="1" thickBot="1" x14ac:dyDescent="0.4">
      <c r="A284" s="22" t="e">
        <f>#REF!</f>
        <v>#REF!</v>
      </c>
      <c r="B284" s="23">
        <v>45268</v>
      </c>
      <c r="C284" s="24" t="s">
        <v>58</v>
      </c>
      <c r="D284" s="25" t="s">
        <v>327</v>
      </c>
      <c r="E284" s="26">
        <v>2</v>
      </c>
      <c r="F284" s="26">
        <v>8</v>
      </c>
      <c r="G284" s="22" t="str">
        <f>IFERROR(VLOOKUP($F284,#REF!,2,0),"TBC")</f>
        <v>TBC</v>
      </c>
      <c r="H284" s="23"/>
      <c r="I284" s="25" t="s">
        <v>41</v>
      </c>
      <c r="J284" s="27">
        <v>38475</v>
      </c>
    </row>
    <row r="285" spans="1:10" ht="35.15" customHeight="1" thickBot="1" x14ac:dyDescent="0.4">
      <c r="A285" s="22" t="e">
        <f>#REF!</f>
        <v>#REF!</v>
      </c>
      <c r="B285" s="23">
        <v>45268</v>
      </c>
      <c r="C285" s="24" t="s">
        <v>58</v>
      </c>
      <c r="D285" s="25" t="s">
        <v>328</v>
      </c>
      <c r="E285" s="26">
        <v>2</v>
      </c>
      <c r="F285" s="26">
        <v>8</v>
      </c>
      <c r="G285" s="22" t="str">
        <f>IFERROR(VLOOKUP($F285,#REF!,2,0),"TBC")</f>
        <v>TBC</v>
      </c>
      <c r="H285" s="23"/>
      <c r="I285" s="25" t="s">
        <v>41</v>
      </c>
      <c r="J285" s="27">
        <v>33430.5</v>
      </c>
    </row>
    <row r="286" spans="1:10" ht="35.15" customHeight="1" thickBot="1" x14ac:dyDescent="0.4">
      <c r="A286" s="22" t="e">
        <f>#REF!</f>
        <v>#REF!</v>
      </c>
      <c r="B286" s="23">
        <v>45264</v>
      </c>
      <c r="C286" s="24" t="s">
        <v>61</v>
      </c>
      <c r="D286" s="25" t="s">
        <v>330</v>
      </c>
      <c r="E286" s="26">
        <v>2</v>
      </c>
      <c r="F286" s="26">
        <v>8</v>
      </c>
      <c r="G286" s="22" t="str">
        <f>IFERROR(VLOOKUP($F286,#REF!,2,0),"TBC")</f>
        <v>TBC</v>
      </c>
      <c r="H286" s="23"/>
      <c r="I286" s="25" t="s">
        <v>41</v>
      </c>
      <c r="J286" s="27">
        <v>59871.81</v>
      </c>
    </row>
    <row r="287" spans="1:10" ht="35.15" customHeight="1" thickBot="1" x14ac:dyDescent="0.4">
      <c r="A287" s="22" t="e">
        <f>#REF!</f>
        <v>#REF!</v>
      </c>
      <c r="B287" s="23">
        <v>45264</v>
      </c>
      <c r="C287" s="24" t="s">
        <v>57</v>
      </c>
      <c r="D287" s="25" t="s">
        <v>329</v>
      </c>
      <c r="E287" s="26">
        <v>2</v>
      </c>
      <c r="F287" s="26">
        <v>8</v>
      </c>
      <c r="G287" s="22" t="str">
        <f>IFERROR(VLOOKUP($F287,#REF!,2,0),"TBC")</f>
        <v>TBC</v>
      </c>
      <c r="H287" s="23"/>
      <c r="I287" s="25" t="s">
        <v>41</v>
      </c>
      <c r="J287" s="27">
        <v>59871.81</v>
      </c>
    </row>
    <row r="288" spans="1:10" ht="35.15" customHeight="1" thickBot="1" x14ac:dyDescent="0.4">
      <c r="A288" s="22" t="e">
        <f>#REF!</f>
        <v>#REF!</v>
      </c>
      <c r="B288" s="23">
        <v>45268</v>
      </c>
      <c r="C288" s="24" t="s">
        <v>57</v>
      </c>
      <c r="D288" s="25" t="s">
        <v>332</v>
      </c>
      <c r="E288" s="26">
        <v>1</v>
      </c>
      <c r="F288" s="26">
        <v>6</v>
      </c>
      <c r="G288" s="22" t="str">
        <f>IFERROR(VLOOKUP($F288,#REF!,2,0),"TBC")</f>
        <v>TBC</v>
      </c>
      <c r="H288" s="23">
        <v>45302</v>
      </c>
      <c r="I288" s="25" t="s">
        <v>11</v>
      </c>
      <c r="J288" s="27">
        <v>9870</v>
      </c>
    </row>
    <row r="289" spans="1:10" ht="35.15" customHeight="1" thickBot="1" x14ac:dyDescent="0.4">
      <c r="A289" s="22" t="e">
        <f>#REF!</f>
        <v>#REF!</v>
      </c>
      <c r="B289" s="23">
        <v>45264</v>
      </c>
      <c r="C289" s="24" t="s">
        <v>57</v>
      </c>
      <c r="D289" s="12" t="s">
        <v>333</v>
      </c>
      <c r="E289" s="26">
        <v>2</v>
      </c>
      <c r="F289" s="26">
        <v>8</v>
      </c>
      <c r="G289" s="22" t="str">
        <f>IFERROR(VLOOKUP($F289,#REF!,2,0),"TBC")</f>
        <v>TBC</v>
      </c>
      <c r="H289" s="23">
        <v>45321</v>
      </c>
      <c r="I289" s="25" t="s">
        <v>41</v>
      </c>
      <c r="J289" s="27">
        <v>18834</v>
      </c>
    </row>
    <row r="290" spans="1:10" ht="35.15" customHeight="1" thickBot="1" x14ac:dyDescent="0.4">
      <c r="A290" s="22" t="e">
        <f>#REF!</f>
        <v>#REF!</v>
      </c>
      <c r="B290" s="23">
        <v>45272</v>
      </c>
      <c r="C290" s="24" t="s">
        <v>58</v>
      </c>
      <c r="D290" s="25"/>
      <c r="E290" s="26">
        <v>2</v>
      </c>
      <c r="F290" s="26">
        <v>7</v>
      </c>
      <c r="G290" s="22" t="str">
        <f>IFERROR(VLOOKUP($F290,#REF!,2,0),"TBC")</f>
        <v>TBC</v>
      </c>
      <c r="H290" s="23">
        <v>45282</v>
      </c>
      <c r="I290" s="25" t="s">
        <v>15</v>
      </c>
      <c r="J290" s="27">
        <v>1025</v>
      </c>
    </row>
    <row r="291" spans="1:10" ht="35.15" customHeight="1" thickBot="1" x14ac:dyDescent="0.4">
      <c r="A291" s="22" t="e">
        <f>#REF!</f>
        <v>#REF!</v>
      </c>
      <c r="B291" s="23">
        <v>45281</v>
      </c>
      <c r="C291" s="24" t="s">
        <v>58</v>
      </c>
      <c r="D291" s="25"/>
      <c r="E291" s="26">
        <v>1</v>
      </c>
      <c r="F291" s="26">
        <v>1</v>
      </c>
      <c r="G291" s="22" t="str">
        <f>IFERROR(VLOOKUP($F291,#REF!,2,0),"TBC")</f>
        <v>TBC</v>
      </c>
      <c r="H291" s="23"/>
      <c r="I291" s="25" t="s">
        <v>13</v>
      </c>
      <c r="J291" s="27"/>
    </row>
    <row r="292" spans="1:10" ht="35.15" customHeight="1" thickBot="1" x14ac:dyDescent="0.4">
      <c r="A292" s="22" t="e">
        <f>#REF!</f>
        <v>#REF!</v>
      </c>
      <c r="B292" s="23">
        <v>45279</v>
      </c>
      <c r="C292" s="24" t="s">
        <v>57</v>
      </c>
      <c r="D292" s="25" t="s">
        <v>336</v>
      </c>
      <c r="E292" s="26">
        <v>2</v>
      </c>
      <c r="F292" s="26">
        <v>8</v>
      </c>
      <c r="G292" s="22" t="str">
        <f>IFERROR(VLOOKUP($F292,#REF!,2,0),"TBC")</f>
        <v>TBC</v>
      </c>
      <c r="H292" s="23">
        <v>45342</v>
      </c>
      <c r="I292" s="25" t="s">
        <v>41</v>
      </c>
      <c r="J292" s="27">
        <v>6332</v>
      </c>
    </row>
    <row r="293" spans="1:10" ht="35.15" customHeight="1" thickBot="1" x14ac:dyDescent="0.4">
      <c r="A293" s="22" t="e">
        <f>#REF!</f>
        <v>#REF!</v>
      </c>
      <c r="B293" s="23">
        <v>45301</v>
      </c>
      <c r="C293" s="24" t="s">
        <v>58</v>
      </c>
      <c r="D293" s="25" t="s">
        <v>337</v>
      </c>
      <c r="E293" s="26">
        <v>1</v>
      </c>
      <c r="F293" s="26">
        <v>2</v>
      </c>
      <c r="G293" s="22" t="str">
        <f>IFERROR(VLOOKUP($F293,#REF!,2,0),"TBC")</f>
        <v>TBC</v>
      </c>
      <c r="H293" s="23"/>
      <c r="I293" s="25" t="s">
        <v>14</v>
      </c>
      <c r="J293" s="27">
        <v>25700</v>
      </c>
    </row>
    <row r="294" spans="1:10" ht="35.15" customHeight="1" thickBot="1" x14ac:dyDescent="0.4">
      <c r="A294" s="22" t="e">
        <f>#REF!</f>
        <v>#REF!</v>
      </c>
      <c r="B294" s="23">
        <v>45301</v>
      </c>
      <c r="C294" s="24" t="s">
        <v>57</v>
      </c>
      <c r="D294" s="25" t="s">
        <v>338</v>
      </c>
      <c r="E294" s="26">
        <v>2</v>
      </c>
      <c r="F294" s="26">
        <v>7</v>
      </c>
      <c r="G294" s="22" t="str">
        <f>IFERROR(VLOOKUP($F294,#REF!,2,0),"TBC")</f>
        <v>TBC</v>
      </c>
      <c r="H294" s="23">
        <v>45352</v>
      </c>
      <c r="I294" s="25" t="s">
        <v>456</v>
      </c>
      <c r="J294" s="27">
        <v>26000</v>
      </c>
    </row>
    <row r="295" spans="1:10" ht="35.15" customHeight="1" thickBot="1" x14ac:dyDescent="0.4">
      <c r="A295" s="22" t="e">
        <f>#REF!</f>
        <v>#REF!</v>
      </c>
      <c r="B295" s="23">
        <v>45301</v>
      </c>
      <c r="C295" s="24" t="s">
        <v>57</v>
      </c>
      <c r="D295" s="25" t="s">
        <v>339</v>
      </c>
      <c r="E295" s="26">
        <v>2</v>
      </c>
      <c r="F295" s="26">
        <v>7</v>
      </c>
      <c r="G295" s="22" t="str">
        <f>IFERROR(VLOOKUP($F295,#REF!,2,0),"TBC")</f>
        <v>TBC</v>
      </c>
      <c r="H295" s="23">
        <v>45352</v>
      </c>
      <c r="I295" s="25" t="s">
        <v>456</v>
      </c>
      <c r="J295" s="27">
        <v>27450</v>
      </c>
    </row>
    <row r="296" spans="1:10" ht="35.15" customHeight="1" thickBot="1" x14ac:dyDescent="0.4">
      <c r="A296" s="22" t="e">
        <f>#REF!</f>
        <v>#REF!</v>
      </c>
      <c r="B296" s="23">
        <v>45300</v>
      </c>
      <c r="C296" s="24" t="s">
        <v>57</v>
      </c>
      <c r="D296" s="12" t="s">
        <v>354</v>
      </c>
      <c r="E296" s="26">
        <v>1</v>
      </c>
      <c r="F296" s="26">
        <v>3</v>
      </c>
      <c r="G296" s="22" t="str">
        <f>IFERROR(VLOOKUP($F296,#REF!,2,0),"TBC")</f>
        <v>TBC</v>
      </c>
      <c r="H296" s="23">
        <v>45575</v>
      </c>
      <c r="I296" s="25" t="s">
        <v>12</v>
      </c>
      <c r="J296" s="27">
        <v>120886.37</v>
      </c>
    </row>
    <row r="297" spans="1:10" ht="35.15" customHeight="1" thickBot="1" x14ac:dyDescent="0.4">
      <c r="A297" s="22" t="e">
        <f>#REF!</f>
        <v>#REF!</v>
      </c>
      <c r="B297" s="23">
        <v>45300</v>
      </c>
      <c r="C297" s="24" t="s">
        <v>58</v>
      </c>
      <c r="D297" s="12" t="s">
        <v>353</v>
      </c>
      <c r="E297" s="26">
        <v>1</v>
      </c>
      <c r="F297" s="26">
        <v>3</v>
      </c>
      <c r="G297" s="22" t="str">
        <f>IFERROR(VLOOKUP($F297,#REF!,2,0),"TBC")</f>
        <v>TBC</v>
      </c>
      <c r="H297" s="23"/>
      <c r="I297" s="25" t="s">
        <v>12</v>
      </c>
      <c r="J297" s="27">
        <v>105700</v>
      </c>
    </row>
    <row r="298" spans="1:10" ht="35.15" customHeight="1" thickBot="1" x14ac:dyDescent="0.4">
      <c r="A298" s="22" t="e">
        <f>#REF!</f>
        <v>#REF!</v>
      </c>
      <c r="B298" s="23">
        <v>45301</v>
      </c>
      <c r="C298" s="24" t="s">
        <v>57</v>
      </c>
      <c r="D298" s="25" t="s">
        <v>355</v>
      </c>
      <c r="E298" s="26">
        <v>2</v>
      </c>
      <c r="F298" s="26">
        <v>5</v>
      </c>
      <c r="G298" s="22" t="str">
        <f>IFERROR(VLOOKUP($F298,#REF!,2,0),"TBC")</f>
        <v>TBC</v>
      </c>
      <c r="H298" s="23">
        <v>45334</v>
      </c>
      <c r="I298" s="25" t="s">
        <v>21</v>
      </c>
      <c r="J298" s="27">
        <v>3000</v>
      </c>
    </row>
    <row r="299" spans="1:10" ht="35.15" customHeight="1" thickBot="1" x14ac:dyDescent="0.4">
      <c r="A299" s="22" t="e">
        <f>#REF!</f>
        <v>#REF!</v>
      </c>
      <c r="B299" s="23">
        <v>45308</v>
      </c>
      <c r="C299" s="24" t="s">
        <v>57</v>
      </c>
      <c r="D299" s="25"/>
      <c r="E299" s="26"/>
      <c r="F299" s="26">
        <v>2</v>
      </c>
      <c r="G299" s="22" t="str">
        <f>IFERROR(VLOOKUP($F299,#REF!,2,0),"TBC")</f>
        <v>TBC</v>
      </c>
      <c r="H299" s="23">
        <v>45356</v>
      </c>
      <c r="I299" s="25" t="s">
        <v>13</v>
      </c>
      <c r="J299" s="27">
        <v>34870</v>
      </c>
    </row>
    <row r="300" spans="1:10" ht="35.15" customHeight="1" thickBot="1" x14ac:dyDescent="0.4">
      <c r="A300" s="22" t="e">
        <f>#REF!</f>
        <v>#REF!</v>
      </c>
      <c r="B300" s="23">
        <v>45308</v>
      </c>
      <c r="C300" s="24" t="s">
        <v>58</v>
      </c>
      <c r="D300" s="25" t="s">
        <v>347</v>
      </c>
      <c r="E300" s="26">
        <v>1</v>
      </c>
      <c r="F300" s="26">
        <v>5</v>
      </c>
      <c r="G300" s="22" t="str">
        <f>IFERROR(VLOOKUP($F300,#REF!,2,0),"TBC")</f>
        <v>TBC</v>
      </c>
      <c r="H300" s="23">
        <v>45308</v>
      </c>
      <c r="I300" s="25" t="s">
        <v>20</v>
      </c>
      <c r="J300" s="27">
        <v>2150</v>
      </c>
    </row>
    <row r="301" spans="1:10" ht="35.15" customHeight="1" thickBot="1" x14ac:dyDescent="0.4">
      <c r="A301" s="22" t="e">
        <f>#REF!</f>
        <v>#REF!</v>
      </c>
      <c r="B301" s="23">
        <v>45308</v>
      </c>
      <c r="C301" s="24" t="s">
        <v>57</v>
      </c>
      <c r="D301" s="25" t="s">
        <v>340</v>
      </c>
      <c r="E301" s="26">
        <v>2</v>
      </c>
      <c r="F301" s="26">
        <v>2</v>
      </c>
      <c r="G301" s="22" t="str">
        <f>IFERROR(VLOOKUP($F301,#REF!,2,0),"TBC")</f>
        <v>TBC</v>
      </c>
      <c r="H301" s="23">
        <v>45378</v>
      </c>
      <c r="I301" s="25" t="s">
        <v>13</v>
      </c>
      <c r="J301" s="27">
        <v>19020</v>
      </c>
    </row>
    <row r="302" spans="1:10" ht="35.15" customHeight="1" thickBot="1" x14ac:dyDescent="0.4">
      <c r="A302" s="22" t="e">
        <f>#REF!</f>
        <v>#REF!</v>
      </c>
      <c r="B302" s="23">
        <v>45308</v>
      </c>
      <c r="C302" s="24" t="s">
        <v>61</v>
      </c>
      <c r="D302" s="34" t="s">
        <v>341</v>
      </c>
      <c r="E302" s="26">
        <v>2</v>
      </c>
      <c r="F302" s="26">
        <v>2</v>
      </c>
      <c r="G302" s="22" t="str">
        <f>IFERROR(VLOOKUP($F302,#REF!,2,0),"TBC")</f>
        <v>TBC</v>
      </c>
      <c r="H302" s="23">
        <v>45349</v>
      </c>
      <c r="I302" s="25" t="s">
        <v>13</v>
      </c>
      <c r="J302" s="27">
        <v>44380</v>
      </c>
    </row>
    <row r="303" spans="1:10" ht="35.15" customHeight="1" thickBot="1" x14ac:dyDescent="0.4">
      <c r="A303" s="22" t="e">
        <f>#REF!</f>
        <v>#REF!</v>
      </c>
      <c r="B303" s="23">
        <v>45308</v>
      </c>
      <c r="C303" s="24" t="s">
        <v>58</v>
      </c>
      <c r="D303" s="34" t="s">
        <v>342</v>
      </c>
      <c r="E303" s="26">
        <v>2</v>
      </c>
      <c r="F303" s="26">
        <v>7</v>
      </c>
      <c r="G303" s="22" t="str">
        <f>IFERROR(VLOOKUP($F303,#REF!,2,0),"TBC")</f>
        <v>TBC</v>
      </c>
      <c r="H303" s="23">
        <v>45352</v>
      </c>
      <c r="I303" s="25" t="s">
        <v>456</v>
      </c>
      <c r="J303" s="27">
        <v>31800</v>
      </c>
    </row>
    <row r="304" spans="1:10" ht="35.15" customHeight="1" thickBot="1" x14ac:dyDescent="0.4">
      <c r="A304" s="22" t="e">
        <f>#REF!</f>
        <v>#REF!</v>
      </c>
      <c r="B304" s="23">
        <v>45307</v>
      </c>
      <c r="C304" s="24" t="s">
        <v>58</v>
      </c>
      <c r="D304" s="34" t="s">
        <v>350</v>
      </c>
      <c r="E304" s="26">
        <v>2</v>
      </c>
      <c r="F304" s="26">
        <v>2</v>
      </c>
      <c r="G304" s="22" t="str">
        <f>IFERROR(VLOOKUP($F304,#REF!,2,0),"TBC")</f>
        <v>TBC</v>
      </c>
      <c r="H304" s="23"/>
      <c r="I304" s="25" t="s">
        <v>35</v>
      </c>
      <c r="J304" s="27"/>
    </row>
    <row r="305" spans="1:10" ht="35.15" customHeight="1" thickBot="1" x14ac:dyDescent="0.4">
      <c r="A305" s="22" t="e">
        <f>#REF!</f>
        <v>#REF!</v>
      </c>
      <c r="B305" s="23">
        <v>45306</v>
      </c>
      <c r="C305" s="24" t="s">
        <v>57</v>
      </c>
      <c r="D305" s="34" t="s">
        <v>349</v>
      </c>
      <c r="E305" s="26">
        <v>1</v>
      </c>
      <c r="F305" s="26">
        <v>11</v>
      </c>
      <c r="G305" s="22" t="str">
        <f>IFERROR(VLOOKUP($F305,#REF!,2,0),"TBC")</f>
        <v>TBC</v>
      </c>
      <c r="H305" s="23">
        <v>45295</v>
      </c>
      <c r="I305" s="25" t="s">
        <v>25</v>
      </c>
      <c r="J305" s="27">
        <v>51926.26</v>
      </c>
    </row>
    <row r="306" spans="1:10" ht="35.15" customHeight="1" thickBot="1" x14ac:dyDescent="0.4">
      <c r="A306" s="22" t="e">
        <f>#REF!</f>
        <v>#REF!</v>
      </c>
      <c r="B306" s="23">
        <v>45309</v>
      </c>
      <c r="C306" s="24" t="s">
        <v>57</v>
      </c>
      <c r="D306" s="34" t="s">
        <v>352</v>
      </c>
      <c r="E306" s="26">
        <v>1</v>
      </c>
      <c r="F306" s="26">
        <v>1</v>
      </c>
      <c r="G306" s="22" t="str">
        <f>IFERROR(VLOOKUP($F306,#REF!,2,0),"TBC")</f>
        <v>TBC</v>
      </c>
      <c r="H306" s="23">
        <v>45449</v>
      </c>
      <c r="I306" s="25" t="s">
        <v>13</v>
      </c>
      <c r="J306" s="27">
        <v>115510</v>
      </c>
    </row>
    <row r="307" spans="1:10" ht="35.15" customHeight="1" thickBot="1" x14ac:dyDescent="0.4">
      <c r="A307" s="22" t="e">
        <f>#REF!</f>
        <v>#REF!</v>
      </c>
      <c r="B307" s="23">
        <v>45314</v>
      </c>
      <c r="C307" s="24" t="s">
        <v>58</v>
      </c>
      <c r="D307" s="34" t="s">
        <v>373</v>
      </c>
      <c r="E307" s="26">
        <v>2</v>
      </c>
      <c r="F307" s="26">
        <v>7</v>
      </c>
      <c r="G307" s="22" t="str">
        <f>IFERROR(VLOOKUP($F307,#REF!,2,0),"TBC")</f>
        <v>TBC</v>
      </c>
      <c r="H307" s="23"/>
      <c r="I307" s="25"/>
      <c r="J307" s="27"/>
    </row>
    <row r="308" spans="1:10" ht="35.15" customHeight="1" thickBot="1" x14ac:dyDescent="0.4">
      <c r="A308" s="22" t="e">
        <f>#REF!</f>
        <v>#REF!</v>
      </c>
      <c r="B308" s="23">
        <v>45313</v>
      </c>
      <c r="C308" s="24" t="s">
        <v>58</v>
      </c>
      <c r="D308" s="25" t="s">
        <v>348</v>
      </c>
      <c r="E308" s="26">
        <v>2</v>
      </c>
      <c r="F308" s="26">
        <v>7</v>
      </c>
      <c r="G308" s="22" t="str">
        <f>IFERROR(VLOOKUP($F308,#REF!,2,0),"TBC")</f>
        <v>TBC</v>
      </c>
      <c r="H308" s="23"/>
      <c r="I308" s="25" t="s">
        <v>456</v>
      </c>
      <c r="J308" s="27"/>
    </row>
    <row r="309" spans="1:10" ht="35.15" customHeight="1" thickBot="1" x14ac:dyDescent="0.4">
      <c r="A309" s="22" t="e">
        <f>#REF!</f>
        <v>#REF!</v>
      </c>
      <c r="B309" s="23">
        <v>45274</v>
      </c>
      <c r="C309" s="24" t="s">
        <v>58</v>
      </c>
      <c r="D309" s="12" t="s">
        <v>351</v>
      </c>
      <c r="E309" s="26">
        <v>1</v>
      </c>
      <c r="F309" s="26">
        <v>7</v>
      </c>
      <c r="G309" s="22" t="str">
        <f>IFERROR(VLOOKUP($F309,#REF!,2,0),"TBC")</f>
        <v>TBC</v>
      </c>
      <c r="H309" s="23"/>
      <c r="I309" s="25" t="s">
        <v>18</v>
      </c>
      <c r="J309" s="27"/>
    </row>
    <row r="310" spans="1:10" ht="35.15" customHeight="1" thickBot="1" x14ac:dyDescent="0.4">
      <c r="A310" s="22" t="e">
        <f>#REF!</f>
        <v>#REF!</v>
      </c>
      <c r="B310" s="23">
        <v>45322</v>
      </c>
      <c r="C310" s="24" t="s">
        <v>57</v>
      </c>
      <c r="D310" s="25" t="s">
        <v>357</v>
      </c>
      <c r="E310" s="26">
        <v>2</v>
      </c>
      <c r="F310" s="26">
        <v>4</v>
      </c>
      <c r="G310" s="22" t="str">
        <f>IFERROR(VLOOKUP($F310,#REF!,2,0),"TBC")</f>
        <v>TBC</v>
      </c>
      <c r="H310" s="23">
        <v>45335</v>
      </c>
      <c r="I310" s="25" t="s">
        <v>20</v>
      </c>
      <c r="J310" s="27">
        <v>30500</v>
      </c>
    </row>
    <row r="311" spans="1:10" ht="35.15" customHeight="1" thickBot="1" x14ac:dyDescent="0.4">
      <c r="A311" s="22" t="e">
        <f>#REF!</f>
        <v>#REF!</v>
      </c>
      <c r="B311" s="23">
        <v>45315</v>
      </c>
      <c r="C311" s="24" t="s">
        <v>57</v>
      </c>
      <c r="D311" s="25" t="s">
        <v>343</v>
      </c>
      <c r="E311" s="26">
        <v>1</v>
      </c>
      <c r="F311" s="26">
        <v>11</v>
      </c>
      <c r="G311" s="22" t="str">
        <f>IFERROR(VLOOKUP($F311,#REF!,2,0),"TBC")</f>
        <v>TBC</v>
      </c>
      <c r="H311" s="23">
        <v>45336</v>
      </c>
      <c r="I311" s="25" t="s">
        <v>25</v>
      </c>
      <c r="J311" s="27">
        <v>124912.55</v>
      </c>
    </row>
    <row r="312" spans="1:10" ht="35.15" customHeight="1" thickBot="1" x14ac:dyDescent="0.4">
      <c r="A312" s="22" t="e">
        <f>#REF!</f>
        <v>#REF!</v>
      </c>
      <c r="B312" s="23">
        <v>45306</v>
      </c>
      <c r="C312" s="24" t="s">
        <v>57</v>
      </c>
      <c r="D312" s="25" t="s">
        <v>344</v>
      </c>
      <c r="E312" s="26">
        <v>1</v>
      </c>
      <c r="F312" s="26">
        <v>3</v>
      </c>
      <c r="G312" s="22" t="str">
        <f>IFERROR(VLOOKUP($F312,#REF!,2,0),"TBC")</f>
        <v>TBC</v>
      </c>
      <c r="H312" s="23"/>
      <c r="I312" s="25" t="s">
        <v>12</v>
      </c>
      <c r="J312" s="27">
        <v>13950</v>
      </c>
    </row>
    <row r="313" spans="1:10" ht="35.15" customHeight="1" thickBot="1" x14ac:dyDescent="0.4">
      <c r="A313" s="22" t="e">
        <f>#REF!</f>
        <v>#REF!</v>
      </c>
      <c r="B313" s="23">
        <v>45316</v>
      </c>
      <c r="C313" s="24" t="s">
        <v>58</v>
      </c>
      <c r="D313" s="25" t="s">
        <v>345</v>
      </c>
      <c r="E313" s="26">
        <v>2</v>
      </c>
      <c r="F313" s="26">
        <v>7</v>
      </c>
      <c r="G313" s="22" t="str">
        <f>IFERROR(VLOOKUP($F313,#REF!,2,0),"TBC")</f>
        <v>TBC</v>
      </c>
      <c r="H313" s="23">
        <v>45320</v>
      </c>
      <c r="I313" s="25" t="s">
        <v>456</v>
      </c>
      <c r="J313" s="27">
        <v>2000</v>
      </c>
    </row>
    <row r="314" spans="1:10" ht="35.15" customHeight="1" thickBot="1" x14ac:dyDescent="0.4">
      <c r="A314" s="22" t="e">
        <f>#REF!</f>
        <v>#REF!</v>
      </c>
      <c r="B314" s="23">
        <v>45316</v>
      </c>
      <c r="C314" s="24" t="s">
        <v>58</v>
      </c>
      <c r="D314" s="25" t="s">
        <v>346</v>
      </c>
      <c r="E314" s="26">
        <v>2</v>
      </c>
      <c r="F314" s="26">
        <v>2</v>
      </c>
      <c r="G314" s="22" t="str">
        <f>IFERROR(VLOOKUP($F314,#REF!,2,0),"TBC")</f>
        <v>TBC</v>
      </c>
      <c r="H314" s="23"/>
      <c r="I314" s="25" t="s">
        <v>35</v>
      </c>
      <c r="J314" s="27">
        <v>1225</v>
      </c>
    </row>
    <row r="315" spans="1:10" ht="35.15" customHeight="1" thickBot="1" x14ac:dyDescent="0.4">
      <c r="A315" s="22" t="e">
        <f>#REF!</f>
        <v>#REF!</v>
      </c>
      <c r="B315" s="23">
        <v>45316</v>
      </c>
      <c r="C315" s="24" t="s">
        <v>58</v>
      </c>
      <c r="D315" s="36" t="s">
        <v>396</v>
      </c>
      <c r="E315" s="26"/>
      <c r="F315" s="26">
        <v>6</v>
      </c>
      <c r="G315" s="22" t="str">
        <f>IFERROR(VLOOKUP($F315,#REF!,2,0),"TBC")</f>
        <v>TBC</v>
      </c>
      <c r="H315" s="23"/>
      <c r="I315" s="25"/>
      <c r="J315" s="27"/>
    </row>
    <row r="316" spans="1:10" ht="35.15" customHeight="1" thickBot="1" x14ac:dyDescent="0.4">
      <c r="A316" s="22" t="e">
        <f>#REF!</f>
        <v>#REF!</v>
      </c>
      <c r="B316" s="23">
        <v>45321</v>
      </c>
      <c r="C316" s="24" t="s">
        <v>61</v>
      </c>
      <c r="D316" s="25" t="s">
        <v>359</v>
      </c>
      <c r="E316" s="26">
        <v>1</v>
      </c>
      <c r="F316" s="26">
        <v>8</v>
      </c>
      <c r="G316" s="22" t="str">
        <f>IFERROR(VLOOKUP($F316,#REF!,2,0),"TBC")</f>
        <v>TBC</v>
      </c>
      <c r="H316" s="23">
        <v>45429</v>
      </c>
      <c r="I316" s="25" t="s">
        <v>17</v>
      </c>
      <c r="J316" s="27">
        <v>3577</v>
      </c>
    </row>
    <row r="317" spans="1:10" ht="35.15" customHeight="1" thickBot="1" x14ac:dyDescent="0.4">
      <c r="A317" s="22" t="e">
        <f>#REF!</f>
        <v>#REF!</v>
      </c>
      <c r="B317" s="23">
        <v>45322</v>
      </c>
      <c r="C317" s="24" t="s">
        <v>58</v>
      </c>
      <c r="D317" s="34" t="s">
        <v>397</v>
      </c>
      <c r="E317" s="26">
        <v>2</v>
      </c>
      <c r="F317" s="26">
        <v>7</v>
      </c>
      <c r="G317" s="22" t="str">
        <f>IFERROR(VLOOKUP($F317,#REF!,2,0),"TBC")</f>
        <v>TBC</v>
      </c>
      <c r="H317" s="23"/>
      <c r="I317" s="25" t="s">
        <v>456</v>
      </c>
      <c r="J317" s="27"/>
    </row>
    <row r="318" spans="1:10" ht="35.15" customHeight="1" thickBot="1" x14ac:dyDescent="0.4">
      <c r="A318" s="22" t="e">
        <f>#REF!</f>
        <v>#REF!</v>
      </c>
      <c r="B318" s="23">
        <v>45328</v>
      </c>
      <c r="C318" s="24" t="s">
        <v>58</v>
      </c>
      <c r="D318" s="25" t="s">
        <v>360</v>
      </c>
      <c r="E318" s="26">
        <v>1</v>
      </c>
      <c r="F318" s="26">
        <v>2</v>
      </c>
      <c r="G318" s="22" t="str">
        <f>IFERROR(VLOOKUP($F318,#REF!,2,0),"TBC")</f>
        <v>TBC</v>
      </c>
      <c r="H318" s="23"/>
      <c r="I318" s="25" t="s">
        <v>14</v>
      </c>
      <c r="J318" s="27"/>
    </row>
    <row r="319" spans="1:10" ht="35.15" customHeight="1" thickBot="1" x14ac:dyDescent="0.4">
      <c r="A319" s="22" t="e">
        <f>#REF!</f>
        <v>#REF!</v>
      </c>
      <c r="B319" s="23">
        <v>45329</v>
      </c>
      <c r="C319" s="24" t="s">
        <v>58</v>
      </c>
      <c r="D319" s="44" t="s">
        <v>361</v>
      </c>
      <c r="E319" s="26">
        <v>2</v>
      </c>
      <c r="F319" s="26">
        <v>7</v>
      </c>
      <c r="G319" s="22" t="str">
        <f>IFERROR(VLOOKUP($F319,#REF!,2,0),"TBC")</f>
        <v>TBC</v>
      </c>
      <c r="H319" s="23"/>
      <c r="I319" s="25" t="s">
        <v>15</v>
      </c>
      <c r="J319" s="27"/>
    </row>
    <row r="320" spans="1:10" ht="35.15" customHeight="1" thickBot="1" x14ac:dyDescent="0.4">
      <c r="A320" s="22" t="e">
        <f>#REF!</f>
        <v>#REF!</v>
      </c>
      <c r="B320" s="23">
        <v>45329</v>
      </c>
      <c r="C320" s="24" t="s">
        <v>57</v>
      </c>
      <c r="D320" s="38" t="s">
        <v>364</v>
      </c>
      <c r="E320" s="26">
        <v>1</v>
      </c>
      <c r="F320" s="26">
        <v>11</v>
      </c>
      <c r="G320" s="22" t="str">
        <f>IFERROR(VLOOKUP($F320,#REF!,2,0),"TBC")</f>
        <v>TBC</v>
      </c>
      <c r="H320" s="23">
        <v>45329</v>
      </c>
      <c r="I320" s="25" t="s">
        <v>25</v>
      </c>
      <c r="J320" s="27">
        <v>170000</v>
      </c>
    </row>
    <row r="321" spans="1:10" ht="35.15" customHeight="1" thickBot="1" x14ac:dyDescent="0.4">
      <c r="A321" s="22" t="e">
        <f>#REF!</f>
        <v>#REF!</v>
      </c>
      <c r="B321" s="23">
        <v>45329</v>
      </c>
      <c r="C321" s="24" t="s">
        <v>58</v>
      </c>
      <c r="D321" s="25"/>
      <c r="E321" s="26"/>
      <c r="F321" s="26">
        <v>13</v>
      </c>
      <c r="G321" s="22" t="str">
        <f>IFERROR(VLOOKUP($F321,#REF!,2,0),"TBC")</f>
        <v>TBC</v>
      </c>
      <c r="H321" s="23"/>
      <c r="I321" s="25" t="s">
        <v>29</v>
      </c>
      <c r="J321" s="27"/>
    </row>
    <row r="322" spans="1:10" ht="35.15" customHeight="1" thickBot="1" x14ac:dyDescent="0.4">
      <c r="A322" s="22" t="e">
        <f>#REF!</f>
        <v>#REF!</v>
      </c>
      <c r="B322" s="23">
        <v>45329</v>
      </c>
      <c r="C322" s="24" t="s">
        <v>58</v>
      </c>
      <c r="D322" s="25"/>
      <c r="E322" s="26">
        <v>1</v>
      </c>
      <c r="F322" s="26">
        <v>7</v>
      </c>
      <c r="G322" s="22" t="str">
        <f>IFERROR(VLOOKUP($F322,#REF!,2,0),"TBC")</f>
        <v>TBC</v>
      </c>
      <c r="H322" s="23"/>
      <c r="I322" s="25" t="s">
        <v>18</v>
      </c>
      <c r="J322" s="27"/>
    </row>
    <row r="323" spans="1:10" ht="35.15" customHeight="1" thickBot="1" x14ac:dyDescent="0.4">
      <c r="A323" s="22" t="e">
        <f>#REF!</f>
        <v>#REF!</v>
      </c>
      <c r="B323" s="23">
        <v>45334</v>
      </c>
      <c r="C323" s="24" t="s">
        <v>57</v>
      </c>
      <c r="D323" s="25"/>
      <c r="E323" s="26">
        <v>1</v>
      </c>
      <c r="F323" s="26">
        <v>6</v>
      </c>
      <c r="G323" s="22" t="str">
        <f>IFERROR(VLOOKUP($F323,#REF!,2,0),"TBC")</f>
        <v>TBC</v>
      </c>
      <c r="H323" s="23">
        <v>45364</v>
      </c>
      <c r="I323" s="25" t="s">
        <v>11</v>
      </c>
      <c r="J323" s="27">
        <v>30000</v>
      </c>
    </row>
    <row r="324" spans="1:10" ht="35.15" customHeight="1" thickBot="1" x14ac:dyDescent="0.4">
      <c r="A324" s="22" t="e">
        <f>#REF!</f>
        <v>#REF!</v>
      </c>
      <c r="B324" s="23">
        <v>45334</v>
      </c>
      <c r="C324" s="24" t="s">
        <v>58</v>
      </c>
      <c r="D324" s="25" t="s">
        <v>367</v>
      </c>
      <c r="E324" s="26">
        <v>2</v>
      </c>
      <c r="F324" s="26">
        <v>13</v>
      </c>
      <c r="G324" s="22" t="str">
        <f>IFERROR(VLOOKUP($F324,#REF!,2,0),"TBC")</f>
        <v>TBC</v>
      </c>
      <c r="H324" s="23"/>
      <c r="I324" s="25" t="s">
        <v>22</v>
      </c>
      <c r="J324" s="27"/>
    </row>
    <row r="325" spans="1:10" ht="35.15" customHeight="1" thickBot="1" x14ac:dyDescent="0.4">
      <c r="A325" s="22" t="e">
        <f>#REF!</f>
        <v>#REF!</v>
      </c>
      <c r="B325" s="23">
        <v>45334</v>
      </c>
      <c r="C325" s="24" t="s">
        <v>58</v>
      </c>
      <c r="D325" s="25" t="s">
        <v>369</v>
      </c>
      <c r="E325" s="26">
        <v>2</v>
      </c>
      <c r="F325" s="26">
        <v>8</v>
      </c>
      <c r="G325" s="22" t="str">
        <f>IFERROR(VLOOKUP($F325,#REF!,2,0),"TBC")</f>
        <v>TBC</v>
      </c>
      <c r="H325" s="23"/>
      <c r="I325" s="25" t="s">
        <v>41</v>
      </c>
      <c r="J325" s="27"/>
    </row>
    <row r="326" spans="1:10" ht="35.15" customHeight="1" thickBot="1" x14ac:dyDescent="0.4">
      <c r="A326" s="22" t="e">
        <f>#REF!</f>
        <v>#REF!</v>
      </c>
      <c r="B326" s="23">
        <v>45334</v>
      </c>
      <c r="C326" s="24" t="s">
        <v>58</v>
      </c>
      <c r="D326" s="25" t="s">
        <v>370</v>
      </c>
      <c r="E326" s="26">
        <v>1</v>
      </c>
      <c r="F326" s="26">
        <v>3</v>
      </c>
      <c r="G326" s="22" t="str">
        <f>IFERROR(VLOOKUP($F326,#REF!,2,0),"TBC")</f>
        <v>TBC</v>
      </c>
      <c r="H326" s="23"/>
      <c r="I326" s="25" t="s">
        <v>12</v>
      </c>
      <c r="J326" s="27"/>
    </row>
    <row r="327" spans="1:10" ht="35.15" customHeight="1" thickBot="1" x14ac:dyDescent="0.4">
      <c r="A327" s="22" t="e">
        <f>#REF!</f>
        <v>#REF!</v>
      </c>
      <c r="B327" s="23">
        <v>45334</v>
      </c>
      <c r="C327" s="24" t="s">
        <v>58</v>
      </c>
      <c r="D327" s="25" t="s">
        <v>371</v>
      </c>
      <c r="E327" s="26">
        <v>1</v>
      </c>
      <c r="F327" s="26">
        <v>7</v>
      </c>
      <c r="G327" s="22" t="str">
        <f>IFERROR(VLOOKUP($F327,#REF!,2,0),"TBC")</f>
        <v>TBC</v>
      </c>
      <c r="H327" s="23"/>
      <c r="I327" s="25" t="s">
        <v>18</v>
      </c>
      <c r="J327" s="27"/>
    </row>
    <row r="328" spans="1:10" ht="35.15" customHeight="1" thickBot="1" x14ac:dyDescent="0.4">
      <c r="A328" s="22" t="e">
        <f>#REF!</f>
        <v>#REF!</v>
      </c>
      <c r="B328" s="23">
        <v>45334</v>
      </c>
      <c r="C328" s="24" t="s">
        <v>61</v>
      </c>
      <c r="D328" s="25" t="s">
        <v>366</v>
      </c>
      <c r="E328" s="26">
        <v>1</v>
      </c>
      <c r="F328" s="26">
        <v>7</v>
      </c>
      <c r="G328" s="22" t="str">
        <f>IFERROR(VLOOKUP($F328,#REF!,2,0),"TBC")</f>
        <v>TBC</v>
      </c>
      <c r="H328" s="23">
        <v>45345</v>
      </c>
      <c r="I328" s="25" t="s">
        <v>18</v>
      </c>
      <c r="J328" s="27">
        <v>3750</v>
      </c>
    </row>
    <row r="329" spans="1:10" ht="35.15" customHeight="1" thickBot="1" x14ac:dyDescent="0.4">
      <c r="A329" s="22" t="e">
        <f>#REF!</f>
        <v>#REF!</v>
      </c>
      <c r="B329" s="23">
        <v>45334</v>
      </c>
      <c r="C329" s="24" t="s">
        <v>58</v>
      </c>
      <c r="D329" s="25" t="s">
        <v>368</v>
      </c>
      <c r="E329" s="26">
        <v>2</v>
      </c>
      <c r="F329" s="26">
        <v>13</v>
      </c>
      <c r="G329" s="22" t="str">
        <f>IFERROR(VLOOKUP($F329,#REF!,2,0),"TBC")</f>
        <v>TBC</v>
      </c>
      <c r="H329" s="23"/>
      <c r="I329" s="25" t="s">
        <v>22</v>
      </c>
      <c r="J329" s="27"/>
    </row>
    <row r="330" spans="1:10" ht="35.15" customHeight="1" thickBot="1" x14ac:dyDescent="0.4">
      <c r="A330" s="22" t="e">
        <f>#REF!</f>
        <v>#REF!</v>
      </c>
      <c r="B330" s="23">
        <v>45338</v>
      </c>
      <c r="C330" s="24" t="s">
        <v>62</v>
      </c>
      <c r="D330" s="25" t="s">
        <v>381</v>
      </c>
      <c r="E330" s="26">
        <v>1</v>
      </c>
      <c r="F330" s="26">
        <v>13</v>
      </c>
      <c r="G330" s="22" t="str">
        <f>IFERROR(VLOOKUP($F330,#REF!,2,0),"TBC")</f>
        <v>TBC</v>
      </c>
      <c r="H330" s="23">
        <v>45342</v>
      </c>
      <c r="I330" s="25" t="s">
        <v>29</v>
      </c>
      <c r="J330" s="27">
        <v>283775</v>
      </c>
    </row>
    <row r="331" spans="1:10" ht="35.15" customHeight="1" thickBot="1" x14ac:dyDescent="0.4">
      <c r="A331" s="22" t="e">
        <f>#REF!</f>
        <v>#REF!</v>
      </c>
      <c r="B331" s="23">
        <v>45341</v>
      </c>
      <c r="C331" s="24" t="s">
        <v>61</v>
      </c>
      <c r="D331" s="12" t="s">
        <v>269</v>
      </c>
      <c r="E331" s="26">
        <v>2</v>
      </c>
      <c r="F331" s="26">
        <v>3</v>
      </c>
      <c r="G331" s="22" t="str">
        <f>IFERROR(VLOOKUP($F331,#REF!,2,0),"TBC")</f>
        <v>TBC</v>
      </c>
      <c r="H331" s="23">
        <v>45369</v>
      </c>
      <c r="I331" s="25" t="s">
        <v>25</v>
      </c>
      <c r="J331" s="27">
        <v>3755</v>
      </c>
    </row>
    <row r="332" spans="1:10" ht="35.15" customHeight="1" thickBot="1" x14ac:dyDescent="0.4">
      <c r="A332" s="22" t="e">
        <f>#REF!</f>
        <v>#REF!</v>
      </c>
      <c r="B332" s="23">
        <v>45342</v>
      </c>
      <c r="C332" s="24" t="s">
        <v>58</v>
      </c>
      <c r="D332" s="25"/>
      <c r="E332" s="26">
        <v>2</v>
      </c>
      <c r="F332" s="26">
        <v>2</v>
      </c>
      <c r="G332" s="22" t="str">
        <f>IFERROR(VLOOKUP($F332,#REF!,2,0),"TBC")</f>
        <v>TBC</v>
      </c>
      <c r="H332" s="23"/>
      <c r="I332" s="25" t="s">
        <v>35</v>
      </c>
      <c r="J332" s="27">
        <v>49999</v>
      </c>
    </row>
    <row r="333" spans="1:10" ht="35.15" customHeight="1" thickBot="1" x14ac:dyDescent="0.4">
      <c r="A333" s="22" t="e">
        <f>#REF!</f>
        <v>#REF!</v>
      </c>
      <c r="B333" s="23">
        <v>45342</v>
      </c>
      <c r="C333" s="24" t="s">
        <v>58</v>
      </c>
      <c r="D333" s="25"/>
      <c r="E333" s="26">
        <v>2</v>
      </c>
      <c r="F333" s="26">
        <v>2</v>
      </c>
      <c r="G333" s="22" t="str">
        <f>IFERROR(VLOOKUP($F333,#REF!,2,0),"TBC")</f>
        <v>TBC</v>
      </c>
      <c r="H333" s="23"/>
      <c r="I333" s="25" t="s">
        <v>35</v>
      </c>
      <c r="J333" s="27"/>
    </row>
    <row r="334" spans="1:10" ht="35.15" customHeight="1" thickBot="1" x14ac:dyDescent="0.4">
      <c r="A334" s="22" t="e">
        <f>#REF!</f>
        <v>#REF!</v>
      </c>
      <c r="B334" s="23">
        <v>45343</v>
      </c>
      <c r="C334" s="24" t="s">
        <v>58</v>
      </c>
      <c r="D334" s="25"/>
      <c r="E334" s="26">
        <v>1</v>
      </c>
      <c r="F334" s="26">
        <v>3</v>
      </c>
      <c r="G334" s="22" t="str">
        <f>IFERROR(VLOOKUP($F334,#REF!,2,0),"TBC")</f>
        <v>TBC</v>
      </c>
      <c r="H334" s="23"/>
      <c r="I334" s="25" t="s">
        <v>12</v>
      </c>
      <c r="J334" s="27"/>
    </row>
    <row r="335" spans="1:10" ht="35.15" customHeight="1" thickBot="1" x14ac:dyDescent="0.4">
      <c r="A335" s="22" t="e">
        <f>#REF!</f>
        <v>#REF!</v>
      </c>
      <c r="B335" s="23">
        <v>45310</v>
      </c>
      <c r="C335" s="24" t="s">
        <v>61</v>
      </c>
      <c r="D335" s="12" t="s">
        <v>376</v>
      </c>
      <c r="E335" s="26">
        <v>1</v>
      </c>
      <c r="F335" s="26">
        <v>1</v>
      </c>
      <c r="G335" s="22" t="str">
        <f>IFERROR(VLOOKUP($F335,#REF!,2,0),"TBC")</f>
        <v>TBC</v>
      </c>
      <c r="H335" s="23">
        <v>45341</v>
      </c>
      <c r="I335" s="25" t="s">
        <v>13</v>
      </c>
      <c r="J335" s="27">
        <v>207550</v>
      </c>
    </row>
    <row r="336" spans="1:10" ht="35.15" customHeight="1" thickBot="1" x14ac:dyDescent="0.4">
      <c r="A336" s="22" t="e">
        <f>#REF!</f>
        <v>#REF!</v>
      </c>
      <c r="B336" s="23">
        <v>45310</v>
      </c>
      <c r="C336" s="24" t="s">
        <v>57</v>
      </c>
      <c r="D336" s="25" t="s">
        <v>377</v>
      </c>
      <c r="E336" s="26">
        <v>1</v>
      </c>
      <c r="F336" s="26">
        <v>1</v>
      </c>
      <c r="G336" s="22" t="str">
        <f>IFERROR(VLOOKUP($F336,#REF!,2,0),"TBC")</f>
        <v>TBC</v>
      </c>
      <c r="H336" s="23">
        <v>45341</v>
      </c>
      <c r="I336" s="25" t="s">
        <v>13</v>
      </c>
      <c r="J336" s="27">
        <v>207550</v>
      </c>
    </row>
    <row r="337" spans="1:10" ht="35.15" customHeight="1" thickBot="1" x14ac:dyDescent="0.4">
      <c r="A337" s="22" t="e">
        <f>#REF!</f>
        <v>#REF!</v>
      </c>
      <c r="B337" s="23">
        <v>45344</v>
      </c>
      <c r="C337" s="24" t="s">
        <v>57</v>
      </c>
      <c r="D337" s="25" t="s">
        <v>380</v>
      </c>
      <c r="E337" s="26">
        <v>1</v>
      </c>
      <c r="F337" s="26">
        <v>13</v>
      </c>
      <c r="G337" s="22" t="str">
        <f>IFERROR(VLOOKUP($F337,#REF!,2,0),"TBC")</f>
        <v>TBC</v>
      </c>
      <c r="H337" s="23">
        <v>45357</v>
      </c>
      <c r="I337" s="25" t="s">
        <v>29</v>
      </c>
      <c r="J337" s="27">
        <v>92847.5</v>
      </c>
    </row>
    <row r="338" spans="1:10" ht="35.15" customHeight="1" thickBot="1" x14ac:dyDescent="0.4">
      <c r="A338" s="22" t="e">
        <f>#REF!</f>
        <v>#REF!</v>
      </c>
      <c r="B338" s="23">
        <v>45336</v>
      </c>
      <c r="C338" s="24" t="s">
        <v>58</v>
      </c>
      <c r="D338" s="25" t="s">
        <v>378</v>
      </c>
      <c r="E338" s="26">
        <v>2</v>
      </c>
      <c r="F338" s="26">
        <v>8</v>
      </c>
      <c r="G338" s="22" t="str">
        <f>IFERROR(VLOOKUP($F338,#REF!,2,0),"TBC")</f>
        <v>TBC</v>
      </c>
      <c r="H338" s="23"/>
      <c r="I338" s="25" t="s">
        <v>47</v>
      </c>
      <c r="J338" s="27"/>
    </row>
    <row r="339" spans="1:10" ht="35.15" customHeight="1" thickBot="1" x14ac:dyDescent="0.4">
      <c r="A339" s="22" t="e">
        <f>#REF!</f>
        <v>#REF!</v>
      </c>
      <c r="B339" s="23">
        <v>45352</v>
      </c>
      <c r="C339" s="24" t="s">
        <v>57</v>
      </c>
      <c r="D339" s="25"/>
      <c r="E339" s="26">
        <v>2</v>
      </c>
      <c r="F339" s="26">
        <v>8</v>
      </c>
      <c r="G339" s="22" t="str">
        <f>IFERROR(VLOOKUP($F339,#REF!,2,0),"TBC")</f>
        <v>TBC</v>
      </c>
      <c r="H339" s="23">
        <v>45356</v>
      </c>
      <c r="I339" s="25" t="s">
        <v>41</v>
      </c>
      <c r="J339" s="27">
        <v>25444.799999999999</v>
      </c>
    </row>
    <row r="340" spans="1:10" ht="35.15" customHeight="1" thickBot="1" x14ac:dyDescent="0.4">
      <c r="A340" s="22" t="e">
        <f>#REF!</f>
        <v>#REF!</v>
      </c>
      <c r="B340" s="23">
        <v>45352</v>
      </c>
      <c r="C340" s="24" t="s">
        <v>58</v>
      </c>
      <c r="D340" s="25"/>
      <c r="E340" s="26">
        <v>2</v>
      </c>
      <c r="F340" s="26">
        <v>8</v>
      </c>
      <c r="G340" s="22" t="str">
        <f>IFERROR(VLOOKUP($F340,#REF!,2,0),"TBC")</f>
        <v>TBC</v>
      </c>
      <c r="H340" s="23">
        <v>45357</v>
      </c>
      <c r="I340" s="25" t="s">
        <v>41</v>
      </c>
      <c r="J340" s="27">
        <v>36714</v>
      </c>
    </row>
    <row r="341" spans="1:10" ht="35.15" customHeight="1" thickBot="1" x14ac:dyDescent="0.4">
      <c r="A341" s="22" t="e">
        <f>#REF!</f>
        <v>#REF!</v>
      </c>
      <c r="B341" s="23">
        <v>45352</v>
      </c>
      <c r="C341" s="24" t="s">
        <v>57</v>
      </c>
      <c r="D341" s="25"/>
      <c r="E341" s="26">
        <v>1</v>
      </c>
      <c r="F341" s="26">
        <v>3</v>
      </c>
      <c r="G341" s="22" t="str">
        <f>IFERROR(VLOOKUP($F341,#REF!,2,0),"TBC")</f>
        <v>TBC</v>
      </c>
      <c r="H341" s="23"/>
      <c r="I341" s="25" t="s">
        <v>12</v>
      </c>
      <c r="J341" s="27"/>
    </row>
    <row r="342" spans="1:10" ht="35.15" customHeight="1" thickBot="1" x14ac:dyDescent="0.4">
      <c r="A342" s="22" t="e">
        <f>#REF!</f>
        <v>#REF!</v>
      </c>
      <c r="B342" s="23">
        <v>45355</v>
      </c>
      <c r="C342" s="24" t="s">
        <v>58</v>
      </c>
      <c r="D342" s="25"/>
      <c r="E342" s="26"/>
      <c r="F342" s="26">
        <v>4</v>
      </c>
      <c r="G342" s="22" t="str">
        <f>IFERROR(VLOOKUP($F342,#REF!,2,0),"TBC")</f>
        <v>TBC</v>
      </c>
      <c r="H342" s="23"/>
      <c r="I342" s="25" t="s">
        <v>32</v>
      </c>
      <c r="J342" s="27"/>
    </row>
    <row r="343" spans="1:10" ht="35.15" customHeight="1" thickBot="1" x14ac:dyDescent="0.4">
      <c r="A343" s="22" t="e">
        <f>#REF!</f>
        <v>#REF!</v>
      </c>
      <c r="B343" s="23">
        <v>45355</v>
      </c>
      <c r="C343" s="24" t="s">
        <v>58</v>
      </c>
      <c r="D343" s="25"/>
      <c r="E343" s="26"/>
      <c r="F343" s="26">
        <v>3</v>
      </c>
      <c r="G343" s="22" t="str">
        <f>IFERROR(VLOOKUP($F343,#REF!,2,0),"TBC")</f>
        <v>TBC</v>
      </c>
      <c r="H343" s="23"/>
      <c r="I343" s="25" t="s">
        <v>26</v>
      </c>
      <c r="J343" s="27"/>
    </row>
    <row r="344" spans="1:10" ht="35.15" customHeight="1" thickBot="1" x14ac:dyDescent="0.4">
      <c r="A344" s="22" t="e">
        <f>#REF!</f>
        <v>#REF!</v>
      </c>
      <c r="B344" s="23">
        <v>45355</v>
      </c>
      <c r="C344" s="24" t="s">
        <v>58</v>
      </c>
      <c r="D344" s="25"/>
      <c r="E344" s="26"/>
      <c r="F344" s="26">
        <v>4</v>
      </c>
      <c r="G344" s="22" t="str">
        <f>IFERROR(VLOOKUP($F344,#REF!,2,0),"TBC")</f>
        <v>TBC</v>
      </c>
      <c r="H344" s="23"/>
      <c r="I344" s="25" t="s">
        <v>38</v>
      </c>
      <c r="J344" s="27">
        <v>27000</v>
      </c>
    </row>
    <row r="345" spans="1:10" ht="35.15" customHeight="1" thickBot="1" x14ac:dyDescent="0.4">
      <c r="A345" s="22" t="e">
        <f>#REF!</f>
        <v>#REF!</v>
      </c>
      <c r="B345" s="23">
        <v>45356</v>
      </c>
      <c r="C345" s="24" t="s">
        <v>58</v>
      </c>
      <c r="D345" s="25"/>
      <c r="E345" s="26">
        <v>1</v>
      </c>
      <c r="F345" s="26">
        <v>6</v>
      </c>
      <c r="G345" s="22" t="str">
        <f>IFERROR(VLOOKUP($F345,#REF!,2,0),"TBC")</f>
        <v>TBC</v>
      </c>
      <c r="H345" s="23">
        <v>45365</v>
      </c>
      <c r="I345" s="25" t="s">
        <v>11</v>
      </c>
      <c r="J345" s="27">
        <v>60300</v>
      </c>
    </row>
    <row r="346" spans="1:10" ht="35.15" customHeight="1" thickBot="1" x14ac:dyDescent="0.4">
      <c r="A346" s="22" t="e">
        <f>#REF!</f>
        <v>#REF!</v>
      </c>
      <c r="B346" s="23">
        <v>45357</v>
      </c>
      <c r="C346" s="24" t="s">
        <v>58</v>
      </c>
      <c r="D346" s="25"/>
      <c r="E346" s="26">
        <v>4</v>
      </c>
      <c r="F346" s="26">
        <v>8</v>
      </c>
      <c r="G346" s="22" t="str">
        <f>IFERROR(VLOOKUP($F346,#REF!,2,0),"TBC")</f>
        <v>TBC</v>
      </c>
      <c r="H346" s="23"/>
      <c r="I346" s="25"/>
      <c r="J346" s="27"/>
    </row>
    <row r="347" spans="1:10" ht="35.15" customHeight="1" thickBot="1" x14ac:dyDescent="0.4">
      <c r="A347" s="22" t="e">
        <f>#REF!</f>
        <v>#REF!</v>
      </c>
      <c r="B347" s="23">
        <v>45358</v>
      </c>
      <c r="C347" s="24" t="s">
        <v>57</v>
      </c>
      <c r="D347" s="25"/>
      <c r="E347" s="26">
        <v>2</v>
      </c>
      <c r="F347" s="26">
        <v>7</v>
      </c>
      <c r="G347" s="22" t="str">
        <f>IFERROR(VLOOKUP($F347,#REF!,2,0),"TBC")</f>
        <v>TBC</v>
      </c>
      <c r="H347" s="23"/>
      <c r="I347" s="25" t="s">
        <v>15</v>
      </c>
      <c r="J347" s="27"/>
    </row>
    <row r="348" spans="1:10" ht="35.15" customHeight="1" thickBot="1" x14ac:dyDescent="0.4">
      <c r="A348" s="22" t="e">
        <f>#REF!</f>
        <v>#REF!</v>
      </c>
      <c r="B348" s="23">
        <v>45357</v>
      </c>
      <c r="C348" s="24" t="s">
        <v>58</v>
      </c>
      <c r="D348" s="25"/>
      <c r="E348" s="26"/>
      <c r="F348" s="26"/>
      <c r="G348" s="22" t="str">
        <f>IFERROR(VLOOKUP($F348,#REF!,2,0),"TBC")</f>
        <v>TBC</v>
      </c>
      <c r="H348" s="23"/>
      <c r="I348" s="25"/>
      <c r="J348" s="27"/>
    </row>
    <row r="349" spans="1:10" ht="35.15" customHeight="1" thickBot="1" x14ac:dyDescent="0.4">
      <c r="A349" s="22" t="e">
        <f>#REF!</f>
        <v>#REF!</v>
      </c>
      <c r="B349" s="23">
        <v>45359</v>
      </c>
      <c r="C349" s="24" t="s">
        <v>57</v>
      </c>
      <c r="D349" s="25"/>
      <c r="E349" s="26">
        <v>1</v>
      </c>
      <c r="F349" s="26">
        <v>8</v>
      </c>
      <c r="G349" s="22" t="str">
        <f>IFERROR(VLOOKUP($F349,#REF!,2,0),"TBC")</f>
        <v>TBC</v>
      </c>
      <c r="H349" s="23">
        <v>45377</v>
      </c>
      <c r="I349" s="25" t="s">
        <v>17</v>
      </c>
      <c r="J349" s="27">
        <v>30063</v>
      </c>
    </row>
    <row r="350" spans="1:10" ht="35.15" customHeight="1" thickBot="1" x14ac:dyDescent="0.4">
      <c r="A350" s="22" t="e">
        <f>#REF!</f>
        <v>#REF!</v>
      </c>
      <c r="B350" s="23">
        <v>45351</v>
      </c>
      <c r="C350" s="24" t="s">
        <v>61</v>
      </c>
      <c r="D350" s="25" t="s">
        <v>382</v>
      </c>
      <c r="E350" s="26">
        <v>2</v>
      </c>
      <c r="F350" s="26">
        <v>7</v>
      </c>
      <c r="G350" s="22" t="str">
        <f>IFERROR(VLOOKUP($F350,#REF!,2,0),"TBC")</f>
        <v>TBC</v>
      </c>
      <c r="H350" s="23">
        <v>45422</v>
      </c>
      <c r="I350" s="25" t="s">
        <v>456</v>
      </c>
      <c r="J350" s="27">
        <v>46100</v>
      </c>
    </row>
    <row r="351" spans="1:10" ht="35.15" customHeight="1" thickBot="1" x14ac:dyDescent="0.4">
      <c r="A351" s="22" t="e">
        <f>#REF!</f>
        <v>#REF!</v>
      </c>
      <c r="B351" s="23">
        <v>45363</v>
      </c>
      <c r="C351" s="24" t="s">
        <v>57</v>
      </c>
      <c r="D351" s="25"/>
      <c r="E351" s="26">
        <v>2</v>
      </c>
      <c r="F351" s="26">
        <v>6</v>
      </c>
      <c r="G351" s="22" t="str">
        <f>IFERROR(VLOOKUP($F351,#REF!,2,0),"TBC")</f>
        <v>TBC</v>
      </c>
      <c r="H351" s="23">
        <v>45422</v>
      </c>
      <c r="I351" s="25" t="s">
        <v>11</v>
      </c>
      <c r="J351" s="27">
        <v>19933</v>
      </c>
    </row>
    <row r="352" spans="1:10" ht="35.15" customHeight="1" thickBot="1" x14ac:dyDescent="0.4">
      <c r="A352" s="22" t="e">
        <f>#REF!</f>
        <v>#REF!</v>
      </c>
      <c r="B352" s="23">
        <v>45365</v>
      </c>
      <c r="C352" s="24" t="s">
        <v>57</v>
      </c>
      <c r="D352" s="12" t="s">
        <v>398</v>
      </c>
      <c r="E352" s="26">
        <v>2</v>
      </c>
      <c r="F352" s="26">
        <v>7</v>
      </c>
      <c r="G352" s="22" t="str">
        <f>IFERROR(VLOOKUP($F352,#REF!,2,0),"TBC")</f>
        <v>TBC</v>
      </c>
      <c r="H352" s="23">
        <v>45422</v>
      </c>
      <c r="I352" s="25" t="s">
        <v>456</v>
      </c>
      <c r="J352" s="27">
        <v>46100</v>
      </c>
    </row>
    <row r="353" spans="1:10" ht="35.15" customHeight="1" thickBot="1" x14ac:dyDescent="0.4">
      <c r="A353" s="22" t="e">
        <f>#REF!</f>
        <v>#REF!</v>
      </c>
      <c r="B353" s="23">
        <v>45365</v>
      </c>
      <c r="C353" s="24" t="s">
        <v>57</v>
      </c>
      <c r="D353" s="34" t="s">
        <v>399</v>
      </c>
      <c r="E353" s="26">
        <v>2</v>
      </c>
      <c r="F353" s="26">
        <v>7</v>
      </c>
      <c r="G353" s="22" t="str">
        <f>IFERROR(VLOOKUP($F353,#REF!,2,0),"TBC")</f>
        <v>TBC</v>
      </c>
      <c r="H353" s="23">
        <v>45392</v>
      </c>
      <c r="I353" s="25" t="s">
        <v>456</v>
      </c>
      <c r="J353" s="27">
        <v>43850</v>
      </c>
    </row>
    <row r="354" spans="1:10" ht="35.15" customHeight="1" thickBot="1" x14ac:dyDescent="0.4">
      <c r="A354" s="22" t="e">
        <f>#REF!</f>
        <v>#REF!</v>
      </c>
      <c r="B354" s="23">
        <v>45364</v>
      </c>
      <c r="C354" s="24" t="s">
        <v>58</v>
      </c>
      <c r="D354" s="25"/>
      <c r="E354" s="26">
        <v>1</v>
      </c>
      <c r="F354" s="26">
        <v>13</v>
      </c>
      <c r="G354" s="22" t="str">
        <f>IFERROR(VLOOKUP($F354,#REF!,2,0),"TBC")</f>
        <v>TBC</v>
      </c>
      <c r="H354" s="23"/>
      <c r="I354" s="25" t="s">
        <v>29</v>
      </c>
      <c r="J354" s="27"/>
    </row>
    <row r="355" spans="1:10" ht="35.15" customHeight="1" thickBot="1" x14ac:dyDescent="0.4">
      <c r="A355" s="22" t="e">
        <f>#REF!</f>
        <v>#REF!</v>
      </c>
      <c r="B355" s="23">
        <v>45356</v>
      </c>
      <c r="C355" s="24" t="s">
        <v>58</v>
      </c>
      <c r="D355" s="25"/>
      <c r="E355" s="26">
        <v>1</v>
      </c>
      <c r="F355" s="26">
        <v>11</v>
      </c>
      <c r="G355" s="22" t="str">
        <f>IFERROR(VLOOKUP($F355,#REF!,2,0),"TBC")</f>
        <v>TBC</v>
      </c>
      <c r="H355" s="23"/>
      <c r="I355" s="25" t="s">
        <v>25</v>
      </c>
      <c r="J355" s="27"/>
    </row>
    <row r="356" spans="1:10" ht="35.15" customHeight="1" thickBot="1" x14ac:dyDescent="0.4">
      <c r="A356" s="22" t="e">
        <f>#REF!</f>
        <v>#REF!</v>
      </c>
      <c r="B356" s="23">
        <v>45356</v>
      </c>
      <c r="C356" s="24" t="s">
        <v>61</v>
      </c>
      <c r="D356" s="25" t="s">
        <v>383</v>
      </c>
      <c r="E356" s="26">
        <v>2</v>
      </c>
      <c r="F356" s="26">
        <v>1</v>
      </c>
      <c r="G356" s="22" t="str">
        <f>IFERROR(VLOOKUP($F356,#REF!,2,0),"TBC")</f>
        <v>TBC</v>
      </c>
      <c r="H356" s="23">
        <v>45373</v>
      </c>
      <c r="I356" s="25" t="s">
        <v>23</v>
      </c>
      <c r="J356" s="27">
        <v>9450</v>
      </c>
    </row>
    <row r="357" spans="1:10" ht="35.15" customHeight="1" thickBot="1" x14ac:dyDescent="0.4">
      <c r="A357" s="22" t="e">
        <f>#REF!</f>
        <v>#REF!</v>
      </c>
      <c r="B357" s="23">
        <v>45367</v>
      </c>
      <c r="C357" s="24" t="s">
        <v>61</v>
      </c>
      <c r="D357" s="25"/>
      <c r="E357" s="26">
        <v>1</v>
      </c>
      <c r="F357" s="26">
        <v>6</v>
      </c>
      <c r="G357" s="22" t="str">
        <f>IFERROR(VLOOKUP($F357,#REF!,2,0),"TBC")</f>
        <v>TBC</v>
      </c>
      <c r="H357" s="23">
        <v>45372</v>
      </c>
      <c r="I357" s="25" t="s">
        <v>11</v>
      </c>
      <c r="J357" s="27">
        <v>27500</v>
      </c>
    </row>
    <row r="358" spans="1:10" ht="35.15" customHeight="1" thickBot="1" x14ac:dyDescent="0.4">
      <c r="A358" s="22" t="e">
        <f>#REF!</f>
        <v>#REF!</v>
      </c>
      <c r="B358" s="23">
        <v>45371</v>
      </c>
      <c r="C358" s="24" t="s">
        <v>58</v>
      </c>
      <c r="D358" s="25"/>
      <c r="E358" s="26">
        <v>2</v>
      </c>
      <c r="F358" s="26">
        <v>7</v>
      </c>
      <c r="G358" s="22" t="str">
        <f>IFERROR(VLOOKUP($F358,#REF!,2,0),"TBC")</f>
        <v>TBC</v>
      </c>
      <c r="H358" s="23">
        <v>45439</v>
      </c>
      <c r="I358" s="25" t="s">
        <v>456</v>
      </c>
      <c r="J358" s="27">
        <v>46100</v>
      </c>
    </row>
    <row r="359" spans="1:10" ht="35.15" customHeight="1" thickBot="1" x14ac:dyDescent="0.4">
      <c r="A359" s="22" t="e">
        <f>#REF!</f>
        <v>#REF!</v>
      </c>
      <c r="B359" s="23">
        <v>45372</v>
      </c>
      <c r="C359" s="24" t="s">
        <v>58</v>
      </c>
      <c r="D359" s="25"/>
      <c r="E359" s="26">
        <v>2</v>
      </c>
      <c r="F359" s="26">
        <v>7</v>
      </c>
      <c r="G359" s="22" t="str">
        <f>IFERROR(VLOOKUP($F359,#REF!,2,0),"TBC")</f>
        <v>TBC</v>
      </c>
      <c r="H359" s="23">
        <v>45439</v>
      </c>
      <c r="I359" s="25" t="s">
        <v>456</v>
      </c>
      <c r="J359" s="27">
        <v>46100</v>
      </c>
    </row>
    <row r="360" spans="1:10" ht="35.15" customHeight="1" thickBot="1" x14ac:dyDescent="0.4">
      <c r="A360" s="22" t="e">
        <f>#REF!</f>
        <v>#REF!</v>
      </c>
      <c r="B360" s="23">
        <v>45373</v>
      </c>
      <c r="C360" s="24" t="s">
        <v>58</v>
      </c>
      <c r="D360" s="25"/>
      <c r="E360" s="26">
        <v>2</v>
      </c>
      <c r="F360" s="26">
        <v>7</v>
      </c>
      <c r="G360" s="22" t="str">
        <f>IFERROR(VLOOKUP($F360,#REF!,2,0),"TBC")</f>
        <v>TBC</v>
      </c>
      <c r="H360" s="23">
        <v>45439</v>
      </c>
      <c r="I360" s="25" t="s">
        <v>456</v>
      </c>
      <c r="J360" s="27">
        <v>46100</v>
      </c>
    </row>
    <row r="361" spans="1:10" ht="35.15" customHeight="1" thickBot="1" x14ac:dyDescent="0.4">
      <c r="A361" s="22" t="e">
        <f>#REF!</f>
        <v>#REF!</v>
      </c>
      <c r="B361" s="23">
        <v>45378</v>
      </c>
      <c r="C361" s="24" t="s">
        <v>58</v>
      </c>
      <c r="D361" s="25"/>
      <c r="E361" s="26">
        <v>1</v>
      </c>
      <c r="F361" s="26">
        <v>13</v>
      </c>
      <c r="G361" s="22" t="str">
        <f>IFERROR(VLOOKUP($F361,#REF!,2,0),"TBC")</f>
        <v>TBC</v>
      </c>
      <c r="H361" s="23"/>
      <c r="I361" s="25" t="s">
        <v>29</v>
      </c>
      <c r="J361" s="27"/>
    </row>
    <row r="362" spans="1:10" ht="35.15" customHeight="1" thickBot="1" x14ac:dyDescent="0.4">
      <c r="A362" s="22" t="e">
        <f>#REF!</f>
        <v>#REF!</v>
      </c>
      <c r="B362" s="23">
        <v>45379</v>
      </c>
      <c r="C362" s="24" t="s">
        <v>58</v>
      </c>
      <c r="D362" s="25"/>
      <c r="E362" s="26">
        <v>1</v>
      </c>
      <c r="F362" s="26">
        <v>1</v>
      </c>
      <c r="G362" s="22" t="str">
        <f>IFERROR(VLOOKUP($F362,#REF!,2,0),"TBC")</f>
        <v>TBC</v>
      </c>
      <c r="H362" s="23"/>
      <c r="I362" s="25" t="s">
        <v>13</v>
      </c>
      <c r="J362" s="27"/>
    </row>
    <row r="363" spans="1:10" ht="35.15" customHeight="1" thickBot="1" x14ac:dyDescent="0.4">
      <c r="A363" s="22" t="e">
        <f>#REF!</f>
        <v>#REF!</v>
      </c>
      <c r="B363" s="23">
        <v>45385</v>
      </c>
      <c r="C363" s="24" t="s">
        <v>58</v>
      </c>
      <c r="D363" s="34" t="s">
        <v>389</v>
      </c>
      <c r="E363" s="26"/>
      <c r="F363" s="26">
        <v>8</v>
      </c>
      <c r="G363" s="22" t="str">
        <f>IFERROR(VLOOKUP($F363,#REF!,2,0),"TBC")</f>
        <v>TBC</v>
      </c>
      <c r="H363" s="23"/>
      <c r="I363" s="12" t="s">
        <v>805</v>
      </c>
      <c r="J363" s="27"/>
    </row>
    <row r="364" spans="1:10" ht="35.15" customHeight="1" thickBot="1" x14ac:dyDescent="0.4">
      <c r="A364" s="22" t="e">
        <f>#REF!</f>
        <v>#REF!</v>
      </c>
      <c r="B364" s="23">
        <v>45386</v>
      </c>
      <c r="C364" s="24" t="s">
        <v>58</v>
      </c>
      <c r="D364" s="25" t="s">
        <v>391</v>
      </c>
      <c r="E364" s="26"/>
      <c r="F364" s="26">
        <v>5</v>
      </c>
      <c r="G364" s="22" t="str">
        <f>IFERROR(VLOOKUP($F364,#REF!,2,0),"TBC")</f>
        <v>TBC</v>
      </c>
      <c r="H364" s="23"/>
      <c r="I364" s="25"/>
      <c r="J364" s="27">
        <v>500</v>
      </c>
    </row>
    <row r="365" spans="1:10" ht="35.15" customHeight="1" thickBot="1" x14ac:dyDescent="0.4">
      <c r="A365" s="22" t="e">
        <f>#REF!</f>
        <v>#REF!</v>
      </c>
      <c r="B365" s="23">
        <v>45387</v>
      </c>
      <c r="C365" s="24" t="s">
        <v>57</v>
      </c>
      <c r="D365" s="12" t="s">
        <v>392</v>
      </c>
      <c r="E365" s="26"/>
      <c r="F365" s="26">
        <v>3</v>
      </c>
      <c r="G365" s="22" t="str">
        <f>IFERROR(VLOOKUP($F365,#REF!,2,0),"TBC")</f>
        <v>TBC</v>
      </c>
      <c r="H365" s="23"/>
      <c r="I365" s="25"/>
      <c r="J365" s="27">
        <v>5000</v>
      </c>
    </row>
    <row r="366" spans="1:10" ht="35.15" customHeight="1" thickBot="1" x14ac:dyDescent="0.4">
      <c r="A366" s="22" t="e">
        <f>#REF!</f>
        <v>#REF!</v>
      </c>
      <c r="B366" s="23">
        <v>45394</v>
      </c>
      <c r="C366" s="24" t="s">
        <v>57</v>
      </c>
      <c r="D366" s="25" t="s">
        <v>426</v>
      </c>
      <c r="E366" s="26">
        <v>1</v>
      </c>
      <c r="F366" s="26">
        <v>3</v>
      </c>
      <c r="G366" s="22" t="str">
        <f>IFERROR(VLOOKUP($F366,#REF!,2,0),"TBC")</f>
        <v>TBC</v>
      </c>
      <c r="H366" s="23">
        <v>45492</v>
      </c>
      <c r="I366" s="25" t="s">
        <v>12</v>
      </c>
      <c r="J366" s="27">
        <v>124170.4</v>
      </c>
    </row>
    <row r="367" spans="1:10" ht="35.15" customHeight="1" thickBot="1" x14ac:dyDescent="0.4">
      <c r="A367" s="22" t="e">
        <f>#REF!</f>
        <v>#REF!</v>
      </c>
      <c r="B367" s="23">
        <v>45398</v>
      </c>
      <c r="C367" s="24" t="s">
        <v>57</v>
      </c>
      <c r="D367" s="25"/>
      <c r="E367" s="26">
        <v>1</v>
      </c>
      <c r="F367" s="26">
        <v>2</v>
      </c>
      <c r="G367" s="22" t="str">
        <f>IFERROR(VLOOKUP($F367,#REF!,2,0),"TBC")</f>
        <v>TBC</v>
      </c>
      <c r="H367" s="23">
        <v>45407</v>
      </c>
      <c r="I367" s="25" t="s">
        <v>14</v>
      </c>
      <c r="J367" s="27">
        <v>108325.75</v>
      </c>
    </row>
    <row r="368" spans="1:10" ht="35.15" customHeight="1" thickBot="1" x14ac:dyDescent="0.4">
      <c r="A368" s="22" t="e">
        <f>#REF!</f>
        <v>#REF!</v>
      </c>
      <c r="B368" s="23">
        <v>45398</v>
      </c>
      <c r="C368" s="24" t="s">
        <v>61</v>
      </c>
      <c r="D368" s="25"/>
      <c r="E368" s="26">
        <v>1</v>
      </c>
      <c r="F368" s="26">
        <v>8</v>
      </c>
      <c r="G368" s="22" t="str">
        <f>IFERROR(VLOOKUP($F368,#REF!,2,0),"TBC")</f>
        <v>TBC</v>
      </c>
      <c r="H368" s="23">
        <v>45456</v>
      </c>
      <c r="I368" s="25" t="s">
        <v>17</v>
      </c>
      <c r="J368" s="27">
        <v>113272</v>
      </c>
    </row>
    <row r="369" spans="1:10" ht="35.15" customHeight="1" thickBot="1" x14ac:dyDescent="0.4">
      <c r="A369" s="22" t="e">
        <f>#REF!</f>
        <v>#REF!</v>
      </c>
      <c r="B369" s="23">
        <v>45398</v>
      </c>
      <c r="C369" s="24" t="s">
        <v>57</v>
      </c>
      <c r="D369" s="25"/>
      <c r="E369" s="26">
        <v>2</v>
      </c>
      <c r="F369" s="26">
        <v>7</v>
      </c>
      <c r="G369" s="22" t="str">
        <f>IFERROR(VLOOKUP($F369,#REF!,2,0),"TBC")</f>
        <v>TBC</v>
      </c>
      <c r="H369" s="23">
        <v>45407</v>
      </c>
      <c r="I369" s="25" t="s">
        <v>456</v>
      </c>
      <c r="J369" s="27">
        <v>42000</v>
      </c>
    </row>
    <row r="370" spans="1:10" ht="35.15" customHeight="1" thickBot="1" x14ac:dyDescent="0.4">
      <c r="A370" s="22" t="e">
        <f>#REF!</f>
        <v>#REF!</v>
      </c>
      <c r="B370" s="23">
        <v>45405</v>
      </c>
      <c r="C370" s="24" t="s">
        <v>57</v>
      </c>
      <c r="D370" s="25" t="s">
        <v>400</v>
      </c>
      <c r="E370" s="26">
        <v>2</v>
      </c>
      <c r="F370" s="26">
        <v>1</v>
      </c>
      <c r="G370" s="22" t="str">
        <f>IFERROR(VLOOKUP($F370,#REF!,2,0),"TBC")</f>
        <v>TBC</v>
      </c>
      <c r="H370" s="23">
        <v>45426</v>
      </c>
      <c r="I370" s="25" t="s">
        <v>12</v>
      </c>
      <c r="J370" s="27">
        <v>49999</v>
      </c>
    </row>
    <row r="371" spans="1:10" ht="35.15" customHeight="1" thickBot="1" x14ac:dyDescent="0.4">
      <c r="A371" s="22" t="e">
        <f>#REF!</f>
        <v>#REF!</v>
      </c>
      <c r="B371" s="23">
        <v>45405</v>
      </c>
      <c r="C371" s="24" t="s">
        <v>57</v>
      </c>
      <c r="D371" s="25"/>
      <c r="E371" s="26">
        <v>1</v>
      </c>
      <c r="F371" s="26">
        <v>6</v>
      </c>
      <c r="G371" s="22" t="str">
        <f>IFERROR(VLOOKUP($F371,#REF!,2,0),"TBC")</f>
        <v>TBC</v>
      </c>
      <c r="H371" s="23">
        <v>45462</v>
      </c>
      <c r="I371" s="25" t="s">
        <v>11</v>
      </c>
      <c r="J371" s="27">
        <v>42740</v>
      </c>
    </row>
    <row r="372" spans="1:10" ht="35.15" customHeight="1" thickBot="1" x14ac:dyDescent="0.4">
      <c r="A372" s="22" t="e">
        <f>#REF!</f>
        <v>#REF!</v>
      </c>
      <c r="B372" s="23">
        <v>45405</v>
      </c>
      <c r="C372" s="24" t="s">
        <v>57</v>
      </c>
      <c r="D372" s="25"/>
      <c r="E372" s="26">
        <v>1</v>
      </c>
      <c r="F372" s="26">
        <v>6</v>
      </c>
      <c r="G372" s="22" t="str">
        <f>IFERROR(VLOOKUP($F372,#REF!,2,0),"TBC")</f>
        <v>TBC</v>
      </c>
      <c r="H372" s="23">
        <v>45462</v>
      </c>
      <c r="I372" s="25" t="s">
        <v>11</v>
      </c>
      <c r="J372" s="27">
        <v>164550</v>
      </c>
    </row>
    <row r="373" spans="1:10" ht="35.15" customHeight="1" thickBot="1" x14ac:dyDescent="0.4">
      <c r="A373" s="22" t="e">
        <f>#REF!</f>
        <v>#REF!</v>
      </c>
      <c r="B373" s="23">
        <v>45408</v>
      </c>
      <c r="C373" s="24" t="s">
        <v>57</v>
      </c>
      <c r="D373" s="25"/>
      <c r="E373" s="26">
        <v>1</v>
      </c>
      <c r="F373" s="26">
        <v>13</v>
      </c>
      <c r="G373" s="22" t="str">
        <f>IFERROR(VLOOKUP($F373,#REF!,2,0),"TBC")</f>
        <v>TBC</v>
      </c>
      <c r="H373" s="23">
        <v>45565</v>
      </c>
      <c r="I373" s="25" t="s">
        <v>29</v>
      </c>
      <c r="J373" s="27">
        <v>12255</v>
      </c>
    </row>
    <row r="374" spans="1:10" ht="35.15" customHeight="1" thickBot="1" x14ac:dyDescent="0.4">
      <c r="A374" s="22" t="e">
        <f>#REF!</f>
        <v>#REF!</v>
      </c>
      <c r="B374" s="23">
        <v>45411</v>
      </c>
      <c r="C374" s="24" t="s">
        <v>61</v>
      </c>
      <c r="D374" s="25" t="s">
        <v>393</v>
      </c>
      <c r="E374" s="26">
        <v>2</v>
      </c>
      <c r="F374" s="26">
        <v>3</v>
      </c>
      <c r="G374" s="22" t="str">
        <f>IFERROR(VLOOKUP($F374,#REF!,2,0),"TBC")</f>
        <v>TBC</v>
      </c>
      <c r="H374" s="23">
        <v>45425</v>
      </c>
      <c r="I374" s="25" t="s">
        <v>25</v>
      </c>
      <c r="J374" s="27">
        <v>4790</v>
      </c>
    </row>
    <row r="375" spans="1:10" ht="35.15" customHeight="1" thickBot="1" x14ac:dyDescent="0.4">
      <c r="A375" s="22" t="e">
        <f>#REF!</f>
        <v>#REF!</v>
      </c>
      <c r="B375" s="23">
        <v>45411</v>
      </c>
      <c r="C375" s="24" t="s">
        <v>58</v>
      </c>
      <c r="D375" s="25" t="s">
        <v>394</v>
      </c>
      <c r="E375" s="26"/>
      <c r="F375" s="26">
        <v>2</v>
      </c>
      <c r="G375" s="22" t="str">
        <f>IFERROR(VLOOKUP($F375,#REF!,2,0),"TBC")</f>
        <v>TBC</v>
      </c>
      <c r="H375" s="23"/>
      <c r="I375" s="25" t="s">
        <v>35</v>
      </c>
      <c r="J375" s="27"/>
    </row>
    <row r="376" spans="1:10" ht="35.15" customHeight="1" thickBot="1" x14ac:dyDescent="0.4">
      <c r="A376" s="22" t="e">
        <f>#REF!</f>
        <v>#REF!</v>
      </c>
      <c r="B376" s="23">
        <v>45897</v>
      </c>
      <c r="C376" s="24" t="s">
        <v>57</v>
      </c>
      <c r="D376" s="25"/>
      <c r="E376" s="26">
        <v>4</v>
      </c>
      <c r="F376" s="26">
        <v>11</v>
      </c>
      <c r="G376" s="22" t="str">
        <f>IFERROR(VLOOKUP($F376,#REF!,2,0),"TBC")</f>
        <v>TBC</v>
      </c>
      <c r="H376" s="23">
        <v>45811</v>
      </c>
      <c r="I376" s="25" t="s">
        <v>27</v>
      </c>
      <c r="J376" s="27">
        <v>48244</v>
      </c>
    </row>
    <row r="377" spans="1:10" ht="35.15" customHeight="1" thickBot="1" x14ac:dyDescent="0.4">
      <c r="A377" s="22" t="e">
        <f>#REF!</f>
        <v>#REF!</v>
      </c>
      <c r="B377" s="23">
        <v>45420</v>
      </c>
      <c r="C377" s="24" t="s">
        <v>58</v>
      </c>
      <c r="D377" s="25" t="s">
        <v>401</v>
      </c>
      <c r="E377" s="26">
        <v>2</v>
      </c>
      <c r="F377" s="26">
        <v>8</v>
      </c>
      <c r="G377" s="22" t="str">
        <f>IFERROR(VLOOKUP($F377,#REF!,2,0),"TBC")</f>
        <v>TBC</v>
      </c>
      <c r="H377" s="23"/>
      <c r="I377" s="25" t="s">
        <v>47</v>
      </c>
      <c r="J377" s="27"/>
    </row>
    <row r="378" spans="1:10" ht="35.15" customHeight="1" thickBot="1" x14ac:dyDescent="0.4">
      <c r="A378" s="22" t="e">
        <f>#REF!</f>
        <v>#REF!</v>
      </c>
      <c r="B378" s="23">
        <v>45422</v>
      </c>
      <c r="C378" s="24" t="s">
        <v>62</v>
      </c>
      <c r="D378" s="25"/>
      <c r="E378" s="26">
        <v>1</v>
      </c>
      <c r="F378" s="26">
        <v>11</v>
      </c>
      <c r="G378" s="22" t="str">
        <f>IFERROR(VLOOKUP($F378,#REF!,2,0),"TBC")</f>
        <v>TBC</v>
      </c>
      <c r="H378" s="23">
        <v>45482</v>
      </c>
      <c r="I378" s="25" t="s">
        <v>25</v>
      </c>
      <c r="J378" s="27">
        <v>836538.1</v>
      </c>
    </row>
    <row r="379" spans="1:10" ht="35.15" customHeight="1" thickBot="1" x14ac:dyDescent="0.4">
      <c r="A379" s="22" t="e">
        <f>#REF!</f>
        <v>#REF!</v>
      </c>
      <c r="B379" s="23">
        <v>45427</v>
      </c>
      <c r="C379" s="24" t="s">
        <v>58</v>
      </c>
      <c r="D379" s="25" t="s">
        <v>402</v>
      </c>
      <c r="E379" s="26">
        <v>2</v>
      </c>
      <c r="F379" s="26">
        <v>10</v>
      </c>
      <c r="G379" s="22" t="str">
        <f>IFERROR(VLOOKUP($F379,#REF!,2,0),"TBC")</f>
        <v>TBC</v>
      </c>
      <c r="H379" s="23"/>
      <c r="I379" s="25" t="s">
        <v>46</v>
      </c>
      <c r="J379" s="27"/>
    </row>
    <row r="380" spans="1:10" ht="35.15" customHeight="1" thickBot="1" x14ac:dyDescent="0.4">
      <c r="A380" s="22" t="e">
        <f>#REF!</f>
        <v>#REF!</v>
      </c>
      <c r="B380" s="23">
        <v>45428</v>
      </c>
      <c r="C380" s="24" t="s">
        <v>61</v>
      </c>
      <c r="D380" s="25"/>
      <c r="E380" s="26">
        <v>1</v>
      </c>
      <c r="F380" s="26">
        <v>2</v>
      </c>
      <c r="G380" s="22" t="str">
        <f>IFERROR(VLOOKUP($F380,#REF!,2,0),"TBC")</f>
        <v>TBC</v>
      </c>
      <c r="H380" s="23">
        <v>45434</v>
      </c>
      <c r="I380" s="25" t="s">
        <v>14</v>
      </c>
      <c r="J380" s="27">
        <v>4000</v>
      </c>
    </row>
    <row r="381" spans="1:10" ht="35.15" customHeight="1" thickBot="1" x14ac:dyDescent="0.4">
      <c r="A381" s="22" t="e">
        <f>#REF!</f>
        <v>#REF!</v>
      </c>
      <c r="B381" s="23">
        <v>45429</v>
      </c>
      <c r="C381" s="24" t="s">
        <v>57</v>
      </c>
      <c r="D381" s="25"/>
      <c r="E381" s="26">
        <v>2</v>
      </c>
      <c r="F381" s="26">
        <v>7</v>
      </c>
      <c r="G381" s="22" t="str">
        <f>IFERROR(VLOOKUP($F382,#REF!,2,0),"TBC")</f>
        <v>TBC</v>
      </c>
      <c r="H381" s="23"/>
      <c r="I381" s="25" t="s">
        <v>456</v>
      </c>
      <c r="J381" s="27">
        <v>10925</v>
      </c>
    </row>
    <row r="382" spans="1:10" ht="35.15" customHeight="1" thickBot="1" x14ac:dyDescent="0.4">
      <c r="A382" s="22" t="e">
        <f>#REF!</f>
        <v>#REF!</v>
      </c>
      <c r="B382" s="23">
        <v>45428</v>
      </c>
      <c r="C382" s="24" t="s">
        <v>58</v>
      </c>
      <c r="D382" s="25" t="s">
        <v>417</v>
      </c>
      <c r="E382" s="26">
        <v>1</v>
      </c>
      <c r="F382" s="26">
        <v>7</v>
      </c>
      <c r="G382" s="22" t="str">
        <f>IFERROR(VLOOKUP(#REF!,#REF!,2,0),"TBC")</f>
        <v>TBC</v>
      </c>
      <c r="H382" s="23"/>
      <c r="I382" s="25" t="s">
        <v>16</v>
      </c>
      <c r="J382" s="27"/>
    </row>
    <row r="383" spans="1:10" ht="35.15" customHeight="1" thickBot="1" x14ac:dyDescent="0.4">
      <c r="A383" s="22" t="e">
        <f>#REF!</f>
        <v>#REF!</v>
      </c>
      <c r="B383" s="23">
        <v>45428</v>
      </c>
      <c r="C383" s="24" t="s">
        <v>58</v>
      </c>
      <c r="D383" s="25" t="s">
        <v>416</v>
      </c>
      <c r="E383" s="26">
        <v>1</v>
      </c>
      <c r="F383" s="26">
        <v>12</v>
      </c>
      <c r="G383" s="22" t="str">
        <f>IFERROR(VLOOKUP($F383,#REF!,2,0),"TBC")</f>
        <v>TBC</v>
      </c>
      <c r="H383" s="23"/>
      <c r="I383" s="25"/>
      <c r="J383" s="27"/>
    </row>
    <row r="384" spans="1:10" ht="35.15" customHeight="1" thickBot="1" x14ac:dyDescent="0.4">
      <c r="A384" s="22" t="e">
        <f>#REF!</f>
        <v>#REF!</v>
      </c>
      <c r="B384" s="23">
        <v>45435</v>
      </c>
      <c r="C384" s="24" t="s">
        <v>58</v>
      </c>
      <c r="D384" s="25"/>
      <c r="E384" s="26">
        <v>2</v>
      </c>
      <c r="F384" s="26">
        <v>3</v>
      </c>
      <c r="G384" s="22" t="str">
        <f>IFERROR(VLOOKUP($F384,#REF!,2,0),"TBC")</f>
        <v>TBC</v>
      </c>
      <c r="H384" s="23"/>
      <c r="I384" s="25" t="s">
        <v>26</v>
      </c>
      <c r="J384" s="27">
        <v>49770</v>
      </c>
    </row>
    <row r="385" spans="1:10" ht="35.15" customHeight="1" thickBot="1" x14ac:dyDescent="0.4">
      <c r="A385" s="22" t="e">
        <f>#REF!</f>
        <v>#REF!</v>
      </c>
      <c r="B385" s="23">
        <v>45420</v>
      </c>
      <c r="C385" s="24" t="s">
        <v>57</v>
      </c>
      <c r="D385" s="39" t="s">
        <v>403</v>
      </c>
      <c r="E385" s="26">
        <v>2</v>
      </c>
      <c r="F385" s="26">
        <v>3</v>
      </c>
      <c r="G385" s="22" t="str">
        <f>IFERROR(VLOOKUP($F385,#REF!,2,0),"TBC")</f>
        <v>TBC</v>
      </c>
      <c r="H385" s="23">
        <v>45454</v>
      </c>
      <c r="I385" s="25" t="s">
        <v>26</v>
      </c>
      <c r="J385" s="27">
        <v>21744</v>
      </c>
    </row>
    <row r="386" spans="1:10" ht="35.15" customHeight="1" thickBot="1" x14ac:dyDescent="0.4">
      <c r="A386" s="22" t="e">
        <f>#REF!</f>
        <v>#REF!</v>
      </c>
      <c r="B386" s="23">
        <v>45442</v>
      </c>
      <c r="C386" s="24" t="s">
        <v>61</v>
      </c>
      <c r="D386" s="25"/>
      <c r="E386" s="26">
        <v>2</v>
      </c>
      <c r="F386" s="26">
        <v>8</v>
      </c>
      <c r="G386" s="22" t="str">
        <f>IFERROR(VLOOKUP($F386,#REF!,2,0),"TBC")</f>
        <v>TBC</v>
      </c>
      <c r="H386" s="23">
        <v>45457</v>
      </c>
      <c r="I386" s="25" t="s">
        <v>41</v>
      </c>
      <c r="J386" s="27">
        <v>35388</v>
      </c>
    </row>
    <row r="387" spans="1:10" ht="35.15" customHeight="1" thickBot="1" x14ac:dyDescent="0.4">
      <c r="A387" s="22" t="e">
        <f>#REF!</f>
        <v>#REF!</v>
      </c>
      <c r="B387" s="23">
        <v>45442</v>
      </c>
      <c r="C387" s="24" t="s">
        <v>57</v>
      </c>
      <c r="D387" s="25"/>
      <c r="E387" s="26">
        <v>2</v>
      </c>
      <c r="F387" s="26">
        <v>3</v>
      </c>
      <c r="G387" s="22" t="str">
        <f>IFERROR(VLOOKUP($F387,#REF!,2,0),"TBC")</f>
        <v>TBC</v>
      </c>
      <c r="H387" s="23">
        <v>45446</v>
      </c>
      <c r="I387" s="25" t="s">
        <v>26</v>
      </c>
      <c r="J387" s="27">
        <v>9500</v>
      </c>
    </row>
    <row r="388" spans="1:10" ht="35.15" customHeight="1" thickBot="1" x14ac:dyDescent="0.4">
      <c r="A388" s="22" t="e">
        <f>#REF!</f>
        <v>#REF!</v>
      </c>
      <c r="B388" s="23">
        <v>45442</v>
      </c>
      <c r="C388" s="24" t="s">
        <v>58</v>
      </c>
      <c r="D388" s="25"/>
      <c r="E388" s="26">
        <v>2</v>
      </c>
      <c r="F388" s="26">
        <v>3</v>
      </c>
      <c r="G388" s="22" t="str">
        <f>IFERROR(VLOOKUP($F388,#REF!,2,0),"TBC")</f>
        <v>TBC</v>
      </c>
      <c r="H388" s="23"/>
      <c r="I388" s="25" t="s">
        <v>25</v>
      </c>
      <c r="J388" s="27"/>
    </row>
    <row r="389" spans="1:10" ht="35.15" customHeight="1" thickBot="1" x14ac:dyDescent="0.4">
      <c r="A389" s="22" t="e">
        <f>#REF!</f>
        <v>#REF!</v>
      </c>
      <c r="B389" s="23">
        <v>45446</v>
      </c>
      <c r="C389" s="24" t="s">
        <v>61</v>
      </c>
      <c r="D389" s="25"/>
      <c r="E389" s="26">
        <v>2</v>
      </c>
      <c r="F389" s="26">
        <v>13</v>
      </c>
      <c r="G389" s="22" t="str">
        <f>IFERROR(VLOOKUP($F389,#REF!,2,0),"TBC")</f>
        <v>TBC</v>
      </c>
      <c r="H389" s="23">
        <v>45478</v>
      </c>
      <c r="I389" s="25" t="s">
        <v>27</v>
      </c>
      <c r="J389" s="27">
        <v>42475.46</v>
      </c>
    </row>
    <row r="390" spans="1:10" ht="35.15" customHeight="1" thickBot="1" x14ac:dyDescent="0.4">
      <c r="A390" s="22" t="e">
        <f>#REF!</f>
        <v>#REF!</v>
      </c>
      <c r="B390" s="23">
        <v>45446</v>
      </c>
      <c r="C390" s="24" t="s">
        <v>58</v>
      </c>
      <c r="D390" s="25"/>
      <c r="E390" s="26">
        <v>1</v>
      </c>
      <c r="F390" s="26">
        <v>13</v>
      </c>
      <c r="G390" s="22" t="str">
        <f>IFERROR(VLOOKUP($F390,#REF!,2,0),"TBC")</f>
        <v>TBC</v>
      </c>
      <c r="H390" s="23">
        <v>45554</v>
      </c>
      <c r="I390" s="25" t="s">
        <v>404</v>
      </c>
      <c r="J390" s="27">
        <v>99005</v>
      </c>
    </row>
    <row r="391" spans="1:10" ht="35.15" customHeight="1" thickBot="1" x14ac:dyDescent="0.4">
      <c r="A391" s="22" t="e">
        <f>#REF!</f>
        <v>#REF!</v>
      </c>
      <c r="B391" s="23">
        <v>45469</v>
      </c>
      <c r="C391" s="24" t="s">
        <v>57</v>
      </c>
      <c r="D391" s="25"/>
      <c r="E391" s="26">
        <v>2</v>
      </c>
      <c r="F391" s="26">
        <v>5</v>
      </c>
      <c r="G391" s="22" t="str">
        <f>IFERROR(VLOOKUP($F391,#REF!,2,0),"TBC")</f>
        <v>TBC</v>
      </c>
      <c r="H391" s="23">
        <v>45470</v>
      </c>
      <c r="I391" s="25" t="s">
        <v>21</v>
      </c>
      <c r="J391" s="27">
        <v>11000</v>
      </c>
    </row>
    <row r="392" spans="1:10" ht="35.15" customHeight="1" thickBot="1" x14ac:dyDescent="0.4">
      <c r="A392" s="22" t="e">
        <f>#REF!</f>
        <v>#REF!</v>
      </c>
      <c r="B392" s="23">
        <v>45461</v>
      </c>
      <c r="C392" s="24" t="s">
        <v>58</v>
      </c>
      <c r="D392" s="25" t="s">
        <v>405</v>
      </c>
      <c r="E392" s="26">
        <v>2</v>
      </c>
      <c r="F392" s="26">
        <v>8</v>
      </c>
      <c r="G392" s="22" t="str">
        <f>IFERROR(VLOOKUP($F392,#REF!,2,0),"TBC")</f>
        <v>TBC</v>
      </c>
      <c r="H392" s="23"/>
      <c r="I392" s="25" t="s">
        <v>41</v>
      </c>
      <c r="J392" s="27">
        <v>14725</v>
      </c>
    </row>
    <row r="393" spans="1:10" ht="35.15" customHeight="1" thickBot="1" x14ac:dyDescent="0.4">
      <c r="A393" s="22" t="e">
        <f>#REF!</f>
        <v>#REF!</v>
      </c>
      <c r="B393" s="23">
        <v>45468</v>
      </c>
      <c r="C393" s="24" t="s">
        <v>58</v>
      </c>
      <c r="D393" s="25"/>
      <c r="E393" s="26">
        <v>2</v>
      </c>
      <c r="F393" s="26">
        <v>7</v>
      </c>
      <c r="G393" s="22" t="str">
        <f>IFERROR(VLOOKUP($F393,#REF!,2,0),"TBC")</f>
        <v>TBC</v>
      </c>
      <c r="H393" s="23"/>
      <c r="I393" s="25" t="s">
        <v>456</v>
      </c>
      <c r="J393" s="27"/>
    </row>
    <row r="394" spans="1:10" ht="35.15" customHeight="1" thickBot="1" x14ac:dyDescent="0.4">
      <c r="A394" s="22" t="e">
        <f>#REF!</f>
        <v>#REF!</v>
      </c>
      <c r="B394" s="23">
        <v>45833</v>
      </c>
      <c r="C394" s="24" t="s">
        <v>57</v>
      </c>
      <c r="D394" s="25" t="s">
        <v>406</v>
      </c>
      <c r="E394" s="26">
        <v>2</v>
      </c>
      <c r="F394" s="26">
        <v>2</v>
      </c>
      <c r="G394" s="22" t="str">
        <f>IFERROR(VLOOKUP($F394,#REF!,2,0),"TBC")</f>
        <v>TBC</v>
      </c>
      <c r="H394" s="23"/>
      <c r="I394" s="25" t="s">
        <v>25</v>
      </c>
      <c r="J394" s="27">
        <v>3592</v>
      </c>
    </row>
    <row r="395" spans="1:10" ht="35.15" customHeight="1" thickBot="1" x14ac:dyDescent="0.4">
      <c r="A395" s="22" t="e">
        <f>#REF!</f>
        <v>#REF!</v>
      </c>
      <c r="B395" s="23">
        <v>45469</v>
      </c>
      <c r="C395" s="24" t="s">
        <v>58</v>
      </c>
      <c r="D395" s="25" t="s">
        <v>407</v>
      </c>
      <c r="E395" s="26">
        <v>2</v>
      </c>
      <c r="F395" s="26">
        <v>8</v>
      </c>
      <c r="G395" s="22" t="str">
        <f>IFERROR(VLOOKUP($F395,#REF!,2,0),"TBC")</f>
        <v>TBC</v>
      </c>
      <c r="H395" s="23"/>
      <c r="I395" s="25" t="s">
        <v>41</v>
      </c>
      <c r="J395" s="27"/>
    </row>
    <row r="396" spans="1:10" ht="35.15" customHeight="1" thickBot="1" x14ac:dyDescent="0.4">
      <c r="A396" s="22" t="e">
        <f>#REF!</f>
        <v>#REF!</v>
      </c>
      <c r="B396" s="23">
        <v>45445</v>
      </c>
      <c r="C396" s="24" t="s">
        <v>58</v>
      </c>
      <c r="D396" s="34" t="s">
        <v>408</v>
      </c>
      <c r="E396" s="26"/>
      <c r="F396" s="26">
        <v>3</v>
      </c>
      <c r="G396" s="22" t="str">
        <f>IFERROR(VLOOKUP($F396,#REF!,2,0),"TBC")</f>
        <v>TBC</v>
      </c>
      <c r="H396" s="23"/>
      <c r="I396" s="25" t="s">
        <v>26</v>
      </c>
      <c r="J396" s="27"/>
    </row>
    <row r="397" spans="1:10" ht="35.15" customHeight="1" thickBot="1" x14ac:dyDescent="0.4">
      <c r="A397" s="22" t="e">
        <f>#REF!</f>
        <v>#REF!</v>
      </c>
      <c r="B397" s="23"/>
      <c r="C397" s="24" t="s">
        <v>61</v>
      </c>
      <c r="D397" s="25"/>
      <c r="E397" s="26"/>
      <c r="F397" s="26"/>
      <c r="G397" s="22" t="str">
        <f>IFERROR(VLOOKUP($F397,#REF!,2,0),"TBC")</f>
        <v>TBC</v>
      </c>
      <c r="H397" s="23"/>
      <c r="I397" s="25" t="s">
        <v>25</v>
      </c>
      <c r="J397" s="27">
        <v>11000</v>
      </c>
    </row>
    <row r="398" spans="1:10" ht="35.15" customHeight="1" thickBot="1" x14ac:dyDescent="0.4">
      <c r="A398" s="22" t="e">
        <f>#REF!</f>
        <v>#REF!</v>
      </c>
      <c r="B398" s="23"/>
      <c r="C398" s="24" t="s">
        <v>58</v>
      </c>
      <c r="D398" s="25"/>
      <c r="E398" s="26"/>
      <c r="F398" s="26"/>
      <c r="G398" s="22" t="str">
        <f>IFERROR(VLOOKUP($F398,#REF!,2,0),"TBC")</f>
        <v>TBC</v>
      </c>
      <c r="H398" s="23"/>
      <c r="I398" s="25"/>
      <c r="J398" s="27"/>
    </row>
    <row r="399" spans="1:10" ht="35.15" customHeight="1" thickBot="1" x14ac:dyDescent="0.4">
      <c r="A399" s="22" t="e">
        <f>#REF!</f>
        <v>#REF!</v>
      </c>
      <c r="B399" s="23">
        <v>45481</v>
      </c>
      <c r="C399" s="24" t="s">
        <v>61</v>
      </c>
      <c r="D399" s="25" t="s">
        <v>409</v>
      </c>
      <c r="E399" s="26">
        <v>2</v>
      </c>
      <c r="F399" s="26">
        <v>8</v>
      </c>
      <c r="G399" s="22" t="str">
        <f>IFERROR(VLOOKUP($F399,#REF!,2,0),"TBC")</f>
        <v>TBC</v>
      </c>
      <c r="H399" s="23">
        <v>45497</v>
      </c>
      <c r="I399" s="25" t="s">
        <v>41</v>
      </c>
      <c r="J399" s="27">
        <v>14725</v>
      </c>
    </row>
    <row r="400" spans="1:10" ht="35.15" customHeight="1" thickBot="1" x14ac:dyDescent="0.4">
      <c r="A400" s="22" t="e">
        <f>#REF!</f>
        <v>#REF!</v>
      </c>
      <c r="B400" s="23">
        <v>45481</v>
      </c>
      <c r="C400" s="24" t="s">
        <v>58</v>
      </c>
      <c r="D400" s="25"/>
      <c r="E400" s="26">
        <v>1</v>
      </c>
      <c r="F400" s="26">
        <v>3</v>
      </c>
      <c r="G400" s="22" t="str">
        <f>IFERROR(VLOOKUP($F400,#REF!,2,0),"TBC")</f>
        <v>TBC</v>
      </c>
      <c r="H400" s="23"/>
      <c r="I400" s="25" t="s">
        <v>12</v>
      </c>
      <c r="J400" s="27"/>
    </row>
    <row r="401" spans="1:10" ht="35.15" customHeight="1" thickBot="1" x14ac:dyDescent="0.4">
      <c r="A401" s="22" t="e">
        <f>#REF!</f>
        <v>#REF!</v>
      </c>
      <c r="B401" s="23">
        <v>45482</v>
      </c>
      <c r="C401" s="24" t="s">
        <v>58</v>
      </c>
      <c r="D401" s="12" t="s">
        <v>565</v>
      </c>
      <c r="E401" s="26">
        <v>2</v>
      </c>
      <c r="F401" s="26">
        <v>6</v>
      </c>
      <c r="G401" s="22" t="str">
        <f>IFERROR(VLOOKUP($F401,#REF!,2,0),"TBC")</f>
        <v>TBC</v>
      </c>
      <c r="H401" s="23">
        <v>45516</v>
      </c>
      <c r="I401" s="25" t="s">
        <v>410</v>
      </c>
      <c r="J401" s="27">
        <v>46469.5</v>
      </c>
    </row>
    <row r="402" spans="1:10" ht="35.15" customHeight="1" thickBot="1" x14ac:dyDescent="0.4">
      <c r="A402" s="22" t="e">
        <f>#REF!</f>
        <v>#REF!</v>
      </c>
      <c r="B402" s="23">
        <v>45482</v>
      </c>
      <c r="C402" s="24" t="s">
        <v>58</v>
      </c>
      <c r="D402" s="25"/>
      <c r="E402" s="26">
        <v>1</v>
      </c>
      <c r="F402" s="26">
        <v>3</v>
      </c>
      <c r="G402" s="22" t="str">
        <f>IFERROR(VLOOKUP($F402,#REF!,2,0),"TBC")</f>
        <v>TBC</v>
      </c>
      <c r="H402" s="23"/>
      <c r="I402" s="25" t="s">
        <v>12</v>
      </c>
      <c r="J402" s="27">
        <v>788939.1</v>
      </c>
    </row>
    <row r="403" spans="1:10" ht="35.15" customHeight="1" thickBot="1" x14ac:dyDescent="0.4">
      <c r="A403" s="22" t="e">
        <f>#REF!</f>
        <v>#REF!</v>
      </c>
      <c r="B403" s="23">
        <v>45488</v>
      </c>
      <c r="C403" s="24" t="s">
        <v>58</v>
      </c>
      <c r="D403" s="25" t="s">
        <v>411</v>
      </c>
      <c r="E403" s="26"/>
      <c r="F403" s="26">
        <v>3</v>
      </c>
      <c r="G403" s="22" t="str">
        <f>IFERROR(VLOOKUP($F403,#REF!,2,0),"TBC")</f>
        <v>TBC</v>
      </c>
      <c r="H403" s="23"/>
      <c r="I403" s="25" t="s">
        <v>12</v>
      </c>
      <c r="J403" s="27"/>
    </row>
    <row r="404" spans="1:10" ht="35.15" customHeight="1" thickBot="1" x14ac:dyDescent="0.4">
      <c r="A404" s="22" t="e">
        <f>#REF!</f>
        <v>#REF!</v>
      </c>
      <c r="B404" s="23">
        <v>45491</v>
      </c>
      <c r="C404" s="24" t="s">
        <v>57</v>
      </c>
      <c r="D404" s="12" t="s">
        <v>412</v>
      </c>
      <c r="E404" s="26">
        <v>2</v>
      </c>
      <c r="F404" s="26">
        <v>12</v>
      </c>
      <c r="G404" s="22" t="str">
        <f>IFERROR(VLOOKUP($F404,#REF!,2,0),"TBC")</f>
        <v>TBC</v>
      </c>
      <c r="H404" s="23"/>
      <c r="I404" s="12" t="s">
        <v>16</v>
      </c>
      <c r="J404" s="27">
        <v>47880</v>
      </c>
    </row>
    <row r="405" spans="1:10" ht="35.15" customHeight="1" thickBot="1" x14ac:dyDescent="0.4">
      <c r="A405" s="22" t="e">
        <f>#REF!</f>
        <v>#REF!</v>
      </c>
      <c r="B405" s="23">
        <v>45503</v>
      </c>
      <c r="C405" s="24" t="s">
        <v>57</v>
      </c>
      <c r="D405" s="25" t="s">
        <v>402</v>
      </c>
      <c r="E405" s="26">
        <v>2</v>
      </c>
      <c r="F405" s="26">
        <v>10</v>
      </c>
      <c r="G405" s="22" t="str">
        <f>IFERROR(VLOOKUP($F405,#REF!,2,0),"TBC")</f>
        <v>TBC</v>
      </c>
      <c r="H405" s="23"/>
      <c r="I405" s="25" t="s">
        <v>46</v>
      </c>
      <c r="J405" s="27">
        <v>25810</v>
      </c>
    </row>
    <row r="406" spans="1:10" ht="35.15" customHeight="1" thickBot="1" x14ac:dyDescent="0.4">
      <c r="A406" s="22" t="e">
        <f>#REF!</f>
        <v>#REF!</v>
      </c>
      <c r="B406" s="23">
        <v>45506</v>
      </c>
      <c r="C406" s="24" t="s">
        <v>57</v>
      </c>
      <c r="D406" s="25"/>
      <c r="E406" s="26">
        <v>1</v>
      </c>
      <c r="F406" s="26">
        <v>3</v>
      </c>
      <c r="G406" s="22" t="str">
        <f>IFERROR(VLOOKUP($F406,#REF!,2,0),"TBC")</f>
        <v>TBC</v>
      </c>
      <c r="H406" s="23">
        <v>45537</v>
      </c>
      <c r="I406" s="25" t="s">
        <v>12</v>
      </c>
      <c r="J406" s="27">
        <v>17500</v>
      </c>
    </row>
    <row r="407" spans="1:10" ht="35.15" customHeight="1" thickBot="1" x14ac:dyDescent="0.4">
      <c r="A407" s="22" t="e">
        <f>#REF!</f>
        <v>#REF!</v>
      </c>
      <c r="B407" s="23">
        <v>45511</v>
      </c>
      <c r="C407" s="24" t="s">
        <v>58</v>
      </c>
      <c r="D407" s="25"/>
      <c r="E407" s="26">
        <v>1</v>
      </c>
      <c r="F407" s="26">
        <v>13</v>
      </c>
      <c r="G407" s="22" t="str">
        <f>IFERROR(VLOOKUP($F407,#REF!,2,0),"TBC")</f>
        <v>TBC</v>
      </c>
      <c r="H407" s="23">
        <v>45512</v>
      </c>
      <c r="I407" s="25" t="s">
        <v>29</v>
      </c>
      <c r="J407" s="27">
        <v>19600</v>
      </c>
    </row>
    <row r="408" spans="1:10" ht="35.15" customHeight="1" thickBot="1" x14ac:dyDescent="0.4">
      <c r="A408" s="22" t="e">
        <f>#REF!</f>
        <v>#REF!</v>
      </c>
      <c r="B408" s="23">
        <v>45524</v>
      </c>
      <c r="C408" s="24" t="s">
        <v>58</v>
      </c>
      <c r="D408" s="25" t="s">
        <v>413</v>
      </c>
      <c r="E408" s="26">
        <v>1</v>
      </c>
      <c r="F408" s="26">
        <v>12</v>
      </c>
      <c r="G408" s="22" t="str">
        <f>IFERROR(VLOOKUP($F408,#REF!,2,0),"TBC")</f>
        <v>TBC</v>
      </c>
      <c r="H408" s="23"/>
      <c r="I408" s="25" t="s">
        <v>16</v>
      </c>
      <c r="J408" s="27"/>
    </row>
    <row r="409" spans="1:10" ht="35.15" customHeight="1" thickBot="1" x14ac:dyDescent="0.4">
      <c r="A409" s="22" t="e">
        <f>#REF!</f>
        <v>#REF!</v>
      </c>
      <c r="B409" s="23">
        <v>45530</v>
      </c>
      <c r="C409" s="24" t="s">
        <v>57</v>
      </c>
      <c r="D409" s="25"/>
      <c r="E409" s="26">
        <v>2</v>
      </c>
      <c r="F409" s="26">
        <v>2</v>
      </c>
      <c r="G409" s="22" t="str">
        <f>IFERROR(VLOOKUP($F409,#REF!,2,0),"TBC")</f>
        <v>TBC</v>
      </c>
      <c r="H409" s="23">
        <v>45539</v>
      </c>
      <c r="I409" s="25" t="s">
        <v>35</v>
      </c>
      <c r="J409" s="27">
        <v>46285</v>
      </c>
    </row>
    <row r="410" spans="1:10" ht="35.15" customHeight="1" thickBot="1" x14ac:dyDescent="0.4">
      <c r="A410" s="22" t="e">
        <f>#REF!</f>
        <v>#REF!</v>
      </c>
      <c r="B410" s="23">
        <v>45530</v>
      </c>
      <c r="C410" s="24" t="s">
        <v>57</v>
      </c>
      <c r="D410" s="25"/>
      <c r="E410" s="26">
        <v>2</v>
      </c>
      <c r="F410" s="26">
        <v>2</v>
      </c>
      <c r="G410" s="22" t="str">
        <f>IFERROR(VLOOKUP($F410,#REF!,2,0),"TBC")</f>
        <v>TBC</v>
      </c>
      <c r="H410" s="23">
        <v>45639</v>
      </c>
      <c r="I410" s="25" t="s">
        <v>414</v>
      </c>
      <c r="J410" s="27">
        <v>49695</v>
      </c>
    </row>
    <row r="411" spans="1:10" ht="35.15" customHeight="1" thickBot="1" x14ac:dyDescent="0.4">
      <c r="A411" s="22" t="e">
        <f>#REF!</f>
        <v>#REF!</v>
      </c>
      <c r="B411" s="23">
        <v>45530</v>
      </c>
      <c r="C411" s="24" t="s">
        <v>57</v>
      </c>
      <c r="D411" s="25"/>
      <c r="E411" s="26">
        <v>2</v>
      </c>
      <c r="F411" s="26">
        <v>3</v>
      </c>
      <c r="G411" s="22" t="str">
        <f>IFERROR(VLOOKUP($F411,#REF!,2,0),"TBC")</f>
        <v>TBC</v>
      </c>
      <c r="H411" s="23">
        <v>45609</v>
      </c>
      <c r="I411" s="25" t="s">
        <v>414</v>
      </c>
      <c r="J411" s="27">
        <v>48544</v>
      </c>
    </row>
    <row r="412" spans="1:10" ht="35.15" customHeight="1" thickBot="1" x14ac:dyDescent="0.4">
      <c r="A412" s="22" t="e">
        <f>#REF!</f>
        <v>#REF!</v>
      </c>
      <c r="B412" s="23">
        <v>45532</v>
      </c>
      <c r="C412" s="24" t="s">
        <v>58</v>
      </c>
      <c r="D412" s="25"/>
      <c r="E412" s="26">
        <v>3</v>
      </c>
      <c r="F412" s="26">
        <v>7</v>
      </c>
      <c r="G412" s="22" t="str">
        <f>IFERROR(VLOOKUP($F412,#REF!,2,0),"TBC")</f>
        <v>TBC</v>
      </c>
      <c r="H412" s="23">
        <v>45554</v>
      </c>
      <c r="I412" s="25" t="s">
        <v>456</v>
      </c>
      <c r="J412" s="27">
        <v>950</v>
      </c>
    </row>
    <row r="413" spans="1:10" ht="35.15" customHeight="1" thickBot="1" x14ac:dyDescent="0.4">
      <c r="A413" s="22" t="e">
        <f>#REF!</f>
        <v>#REF!</v>
      </c>
      <c r="B413" s="23">
        <v>45534</v>
      </c>
      <c r="C413" s="24" t="s">
        <v>58</v>
      </c>
      <c r="D413" s="12" t="s">
        <v>415</v>
      </c>
      <c r="E413" s="26">
        <v>2</v>
      </c>
      <c r="F413" s="26">
        <v>1</v>
      </c>
      <c r="G413" s="22" t="str">
        <f>IFERROR(VLOOKUP($F413,#REF!,2,0),"TBC")</f>
        <v>TBC</v>
      </c>
      <c r="H413" s="23"/>
      <c r="I413" s="25" t="s">
        <v>12</v>
      </c>
      <c r="J413" s="27"/>
    </row>
    <row r="414" spans="1:10" ht="35.15" customHeight="1" thickBot="1" x14ac:dyDescent="0.4">
      <c r="A414" s="22" t="e">
        <f>#REF!</f>
        <v>#REF!</v>
      </c>
      <c r="B414" s="23">
        <v>45538</v>
      </c>
      <c r="C414" s="24" t="s">
        <v>57</v>
      </c>
      <c r="D414" s="25" t="s">
        <v>582</v>
      </c>
      <c r="E414" s="26">
        <v>2</v>
      </c>
      <c r="F414" s="26">
        <v>1</v>
      </c>
      <c r="G414" s="22" t="str">
        <f>IFERROR(VLOOKUP($F414,#REF!,2,0),"TBC")</f>
        <v>TBC</v>
      </c>
      <c r="H414" s="23">
        <v>45937</v>
      </c>
      <c r="I414" s="25" t="s">
        <v>23</v>
      </c>
      <c r="J414" s="27">
        <v>49510</v>
      </c>
    </row>
    <row r="415" spans="1:10" ht="35.15" customHeight="1" thickBot="1" x14ac:dyDescent="0.4">
      <c r="A415" s="22" t="e">
        <f>#REF!</f>
        <v>#REF!</v>
      </c>
      <c r="B415" s="23">
        <v>45539</v>
      </c>
      <c r="C415" s="24" t="s">
        <v>58</v>
      </c>
      <c r="D415" s="25"/>
      <c r="E415" s="26">
        <v>1</v>
      </c>
      <c r="F415" s="26">
        <v>11</v>
      </c>
      <c r="G415" s="22" t="str">
        <f>IFERROR(VLOOKUP($F415,#REF!,2,0),"TBC")</f>
        <v>TBC</v>
      </c>
      <c r="H415" s="23"/>
      <c r="I415" s="25" t="s">
        <v>25</v>
      </c>
      <c r="J415" s="27"/>
    </row>
    <row r="416" spans="1:10" ht="35.15" customHeight="1" thickBot="1" x14ac:dyDescent="0.4">
      <c r="A416" s="22" t="e">
        <f>#REF!</f>
        <v>#REF!</v>
      </c>
      <c r="B416" s="23">
        <v>45541</v>
      </c>
      <c r="C416" s="24" t="s">
        <v>57</v>
      </c>
      <c r="D416" s="25"/>
      <c r="E416" s="26">
        <v>2</v>
      </c>
      <c r="F416" s="26">
        <v>3</v>
      </c>
      <c r="G416" s="22" t="str">
        <f>IFERROR(VLOOKUP($F416,#REF!,2,0),"TBC")</f>
        <v>TBC</v>
      </c>
      <c r="H416" s="23">
        <v>45635</v>
      </c>
      <c r="I416" s="25" t="s">
        <v>25</v>
      </c>
      <c r="J416" s="27">
        <v>2500</v>
      </c>
    </row>
    <row r="417" spans="1:10" ht="35.15" customHeight="1" thickBot="1" x14ac:dyDescent="0.4">
      <c r="A417" s="22" t="e">
        <f>#REF!</f>
        <v>#REF!</v>
      </c>
      <c r="B417" s="23">
        <v>45545</v>
      </c>
      <c r="C417" s="24" t="s">
        <v>58</v>
      </c>
      <c r="D417" s="25"/>
      <c r="E417" s="26">
        <v>1</v>
      </c>
      <c r="F417" s="26">
        <v>2</v>
      </c>
      <c r="G417" s="22" t="str">
        <f>IFERROR(VLOOKUP($F417,#REF!,2,0),"TBC")</f>
        <v>TBC</v>
      </c>
      <c r="H417" s="23"/>
      <c r="I417" s="25" t="s">
        <v>14</v>
      </c>
      <c r="J417" s="27"/>
    </row>
    <row r="418" spans="1:10" ht="35.15" customHeight="1" thickBot="1" x14ac:dyDescent="0.4">
      <c r="A418" s="22" t="e">
        <f>#REF!</f>
        <v>#REF!</v>
      </c>
      <c r="B418" s="23">
        <v>45545</v>
      </c>
      <c r="C418" s="24" t="s">
        <v>57</v>
      </c>
      <c r="D418" s="25"/>
      <c r="E418" s="26">
        <v>1</v>
      </c>
      <c r="F418" s="26">
        <v>11</v>
      </c>
      <c r="G418" s="22" t="str">
        <f>IFERROR(VLOOKUP($F418,#REF!,2,0),"TBC")</f>
        <v>TBC</v>
      </c>
      <c r="H418" s="23">
        <v>45608</v>
      </c>
      <c r="I418" s="25" t="s">
        <v>25</v>
      </c>
      <c r="J418" s="27">
        <v>82873.8</v>
      </c>
    </row>
    <row r="419" spans="1:10" ht="35.15" customHeight="1" thickBot="1" x14ac:dyDescent="0.4">
      <c r="A419" s="22" t="e">
        <f>#REF!</f>
        <v>#REF!</v>
      </c>
      <c r="B419" s="23">
        <v>45468</v>
      </c>
      <c r="C419" s="24" t="s">
        <v>58</v>
      </c>
      <c r="D419" s="25"/>
      <c r="E419" s="26">
        <v>2</v>
      </c>
      <c r="F419" s="26">
        <v>8</v>
      </c>
      <c r="G419" s="22" t="str">
        <f>IFERROR(VLOOKUP($F419,#REF!,2,0),"TBC")</f>
        <v>TBC</v>
      </c>
      <c r="H419" s="23"/>
      <c r="I419" s="25" t="s">
        <v>41</v>
      </c>
      <c r="J419" s="27"/>
    </row>
    <row r="420" spans="1:10" ht="35.15" customHeight="1" thickBot="1" x14ac:dyDescent="0.4">
      <c r="A420" s="22" t="e">
        <f>#REF!</f>
        <v>#REF!</v>
      </c>
      <c r="B420" s="23"/>
      <c r="C420" s="24" t="s">
        <v>57</v>
      </c>
      <c r="D420" s="25" t="s">
        <v>418</v>
      </c>
      <c r="E420" s="26">
        <v>1</v>
      </c>
      <c r="F420" s="26">
        <v>2</v>
      </c>
      <c r="G420" s="22" t="str">
        <f>IFERROR(VLOOKUP($F420,#REF!,2,0),"TBC")</f>
        <v>TBC</v>
      </c>
      <c r="H420" s="23">
        <v>45552</v>
      </c>
      <c r="I420" s="25" t="s">
        <v>14</v>
      </c>
      <c r="J420" s="27">
        <v>3750</v>
      </c>
    </row>
    <row r="421" spans="1:10" ht="35.15" customHeight="1" thickBot="1" x14ac:dyDescent="0.4">
      <c r="A421" s="22" t="e">
        <f>#REF!</f>
        <v>#REF!</v>
      </c>
      <c r="B421" s="23">
        <v>45559</v>
      </c>
      <c r="C421" s="24" t="s">
        <v>61</v>
      </c>
      <c r="D421" s="25"/>
      <c r="E421" s="26">
        <v>2</v>
      </c>
      <c r="F421" s="26">
        <v>5</v>
      </c>
      <c r="G421" s="22" t="str">
        <f>IFERROR(VLOOKUP($F421,#REF!,2,0),"TBC")</f>
        <v>TBC</v>
      </c>
      <c r="H421" s="23">
        <v>45586</v>
      </c>
      <c r="I421" s="25" t="s">
        <v>34</v>
      </c>
      <c r="J421" s="27">
        <v>25000</v>
      </c>
    </row>
    <row r="422" spans="1:10" ht="35.15" customHeight="1" thickBot="1" x14ac:dyDescent="0.4">
      <c r="A422" s="22" t="e">
        <f>#REF!</f>
        <v>#REF!</v>
      </c>
      <c r="B422" s="23">
        <v>45321</v>
      </c>
      <c r="C422" s="24" t="s">
        <v>57</v>
      </c>
      <c r="D422" s="25" t="s">
        <v>421</v>
      </c>
      <c r="E422" s="26">
        <v>2</v>
      </c>
      <c r="F422" s="26">
        <v>13</v>
      </c>
      <c r="G422" s="22" t="str">
        <f>IFERROR(VLOOKUP($F422,#REF!,2,0),"TBC")</f>
        <v>TBC</v>
      </c>
      <c r="H422" s="23"/>
      <c r="I422" s="25" t="s">
        <v>804</v>
      </c>
      <c r="J422" s="27">
        <v>40000</v>
      </c>
    </row>
    <row r="423" spans="1:10" ht="35.15" customHeight="1" thickBot="1" x14ac:dyDescent="0.4">
      <c r="A423" s="22" t="e">
        <f>#REF!</f>
        <v>#REF!</v>
      </c>
      <c r="B423" s="23">
        <v>45201</v>
      </c>
      <c r="C423" s="24" t="s">
        <v>58</v>
      </c>
      <c r="D423" s="25"/>
      <c r="E423" s="26">
        <v>1</v>
      </c>
      <c r="F423" s="26">
        <v>11</v>
      </c>
      <c r="G423" s="22" t="str">
        <f>IFERROR(VLOOKUP($F423,#REF!,2,0),"TBC")</f>
        <v>TBC</v>
      </c>
      <c r="H423" s="23"/>
      <c r="I423" s="25" t="s">
        <v>25</v>
      </c>
      <c r="J423" s="27">
        <v>5192000</v>
      </c>
    </row>
    <row r="424" spans="1:10" ht="35.15" customHeight="1" thickBot="1" x14ac:dyDescent="0.4">
      <c r="A424" s="22" t="e">
        <f>#REF!</f>
        <v>#REF!</v>
      </c>
      <c r="B424" s="23">
        <v>45572</v>
      </c>
      <c r="C424" s="24" t="s">
        <v>57</v>
      </c>
      <c r="D424" s="25"/>
      <c r="E424" s="26">
        <v>2</v>
      </c>
      <c r="F424" s="26">
        <v>8</v>
      </c>
      <c r="G424" s="22" t="str">
        <f>IFERROR(VLOOKUP($F424,#REF!,2,0),"TBC")</f>
        <v>TBC</v>
      </c>
      <c r="H424" s="23">
        <v>45587</v>
      </c>
      <c r="I424" s="25" t="s">
        <v>41</v>
      </c>
      <c r="J424" s="27">
        <v>16417</v>
      </c>
    </row>
    <row r="425" spans="1:10" ht="35.15" customHeight="1" thickBot="1" x14ac:dyDescent="0.4">
      <c r="A425" s="22" t="e">
        <f>#REF!</f>
        <v>#REF!</v>
      </c>
      <c r="B425" s="23">
        <v>45572</v>
      </c>
      <c r="C425" s="24" t="s">
        <v>57</v>
      </c>
      <c r="D425" s="25"/>
      <c r="E425" s="26">
        <v>1</v>
      </c>
      <c r="F425" s="26">
        <v>3</v>
      </c>
      <c r="G425" s="22" t="str">
        <f>IFERROR(VLOOKUP($F425,#REF!,2,0),"TBC")</f>
        <v>TBC</v>
      </c>
      <c r="H425" s="23">
        <v>45614</v>
      </c>
      <c r="I425" s="25" t="s">
        <v>12</v>
      </c>
      <c r="J425" s="27"/>
    </row>
    <row r="426" spans="1:10" ht="35.15" customHeight="1" thickBot="1" x14ac:dyDescent="0.4">
      <c r="A426" s="22" t="e">
        <f>#REF!</f>
        <v>#REF!</v>
      </c>
      <c r="B426" s="23">
        <v>45574</v>
      </c>
      <c r="C426" s="24" t="s">
        <v>58</v>
      </c>
      <c r="D426" s="25"/>
      <c r="E426" s="26">
        <v>2</v>
      </c>
      <c r="F426" s="26">
        <v>7</v>
      </c>
      <c r="G426" s="22" t="str">
        <f>IFERROR(VLOOKUP($F426,#REF!,2,0),"TBC")</f>
        <v>TBC</v>
      </c>
      <c r="H426" s="23"/>
      <c r="I426" s="25" t="s">
        <v>23</v>
      </c>
      <c r="J426" s="27"/>
    </row>
    <row r="427" spans="1:10" ht="35.15" customHeight="1" thickBot="1" x14ac:dyDescent="0.4">
      <c r="A427" s="22" t="e">
        <f>#REF!</f>
        <v>#REF!</v>
      </c>
      <c r="B427" s="23">
        <v>45575</v>
      </c>
      <c r="C427" s="24" t="s">
        <v>61</v>
      </c>
      <c r="D427" s="37" t="s">
        <v>422</v>
      </c>
      <c r="E427" s="26">
        <v>2</v>
      </c>
      <c r="F427" s="26">
        <v>7</v>
      </c>
      <c r="G427" s="22" t="str">
        <f>IFERROR(VLOOKUP($F427,#REF!,2,0),"TBC")</f>
        <v>TBC</v>
      </c>
      <c r="H427" s="23">
        <v>45713</v>
      </c>
      <c r="I427" s="25" t="s">
        <v>805</v>
      </c>
      <c r="J427" s="27">
        <v>3867.75</v>
      </c>
    </row>
    <row r="428" spans="1:10" ht="35.15" customHeight="1" thickBot="1" x14ac:dyDescent="0.4">
      <c r="A428" s="22" t="e">
        <f>#REF!</f>
        <v>#REF!</v>
      </c>
      <c r="B428" s="23">
        <v>45575</v>
      </c>
      <c r="C428" s="24" t="s">
        <v>58</v>
      </c>
      <c r="D428" s="25" t="s">
        <v>419</v>
      </c>
      <c r="E428" s="26">
        <v>2</v>
      </c>
      <c r="F428" s="26">
        <v>5</v>
      </c>
      <c r="G428" s="22" t="str">
        <f>IFERROR(VLOOKUP($F428,#REF!,2,0),"TBC")</f>
        <v>TBC</v>
      </c>
      <c r="H428" s="23">
        <v>45575</v>
      </c>
      <c r="I428" s="25" t="s">
        <v>19</v>
      </c>
      <c r="J428" s="27">
        <v>14500</v>
      </c>
    </row>
    <row r="429" spans="1:10" ht="35.15" customHeight="1" thickBot="1" x14ac:dyDescent="0.4">
      <c r="A429" s="22" t="e">
        <f>#REF!</f>
        <v>#REF!</v>
      </c>
      <c r="B429" s="23">
        <v>45575</v>
      </c>
      <c r="C429" s="24" t="s">
        <v>61</v>
      </c>
      <c r="D429" s="25" t="s">
        <v>420</v>
      </c>
      <c r="E429" s="26">
        <v>2</v>
      </c>
      <c r="F429" s="26">
        <v>3</v>
      </c>
      <c r="G429" s="22" t="str">
        <f>IFERROR(VLOOKUP($F429,#REF!,2,0),"TBC")</f>
        <v>TBC</v>
      </c>
      <c r="H429" s="23">
        <v>45604</v>
      </c>
      <c r="I429" s="25" t="s">
        <v>25</v>
      </c>
      <c r="J429" s="27">
        <v>4800</v>
      </c>
    </row>
    <row r="430" spans="1:10" ht="35.15" customHeight="1" thickBot="1" x14ac:dyDescent="0.4">
      <c r="A430" s="22" t="e">
        <f>#REF!</f>
        <v>#REF!</v>
      </c>
      <c r="B430" s="23">
        <v>45580</v>
      </c>
      <c r="C430" s="24" t="s">
        <v>57</v>
      </c>
      <c r="D430" s="12" t="s">
        <v>488</v>
      </c>
      <c r="E430" s="26"/>
      <c r="F430" s="26">
        <v>11</v>
      </c>
      <c r="G430" s="22" t="str">
        <f>IFERROR(VLOOKUP($F430,#REF!,2,0),"TBC")</f>
        <v>TBC</v>
      </c>
      <c r="H430" s="23">
        <v>45593</v>
      </c>
      <c r="I430" s="25" t="s">
        <v>34</v>
      </c>
      <c r="J430" s="27">
        <v>15990</v>
      </c>
    </row>
    <row r="431" spans="1:10" ht="35.15" customHeight="1" thickBot="1" x14ac:dyDescent="0.4">
      <c r="A431" s="22" t="e">
        <f>#REF!</f>
        <v>#REF!</v>
      </c>
      <c r="B431" s="23">
        <v>45586</v>
      </c>
      <c r="C431" s="24" t="s">
        <v>58</v>
      </c>
      <c r="D431" s="12" t="s">
        <v>431</v>
      </c>
      <c r="E431" s="26">
        <v>2</v>
      </c>
      <c r="F431" s="26">
        <v>11</v>
      </c>
      <c r="G431" s="22" t="str">
        <f>IFERROR(VLOOKUP($F431,#REF!,2,0),"TBC")</f>
        <v>TBC</v>
      </c>
      <c r="H431" s="23"/>
      <c r="I431" s="25" t="s">
        <v>24</v>
      </c>
      <c r="J431" s="27">
        <v>45000</v>
      </c>
    </row>
    <row r="432" spans="1:10" ht="35.15" customHeight="1" thickBot="1" x14ac:dyDescent="0.4">
      <c r="A432" s="22" t="e">
        <f>#REF!</f>
        <v>#REF!</v>
      </c>
      <c r="B432" s="23">
        <v>45586</v>
      </c>
      <c r="C432" s="24" t="s">
        <v>58</v>
      </c>
      <c r="D432" s="12" t="s">
        <v>430</v>
      </c>
      <c r="E432" s="26">
        <v>2</v>
      </c>
      <c r="F432" s="26">
        <v>7</v>
      </c>
      <c r="G432" s="22" t="str">
        <f>IFERROR(VLOOKUP($F432,#REF!,2,0),"TBC")</f>
        <v>TBC</v>
      </c>
      <c r="H432" s="23"/>
      <c r="I432" s="25"/>
      <c r="J432" s="27">
        <v>45000</v>
      </c>
    </row>
    <row r="433" spans="1:10" ht="35.15" customHeight="1" thickBot="1" x14ac:dyDescent="0.4">
      <c r="A433" s="22" t="e">
        <f>#REF!</f>
        <v>#REF!</v>
      </c>
      <c r="B433" s="23">
        <v>45586</v>
      </c>
      <c r="C433" s="24" t="s">
        <v>57</v>
      </c>
      <c r="D433" s="25" t="s">
        <v>424</v>
      </c>
      <c r="E433" s="26">
        <v>2</v>
      </c>
      <c r="F433" s="26">
        <v>8</v>
      </c>
      <c r="G433" s="22" t="str">
        <f>IFERROR(VLOOKUP($F433,#REF!,2,0),"TBC")</f>
        <v>TBC</v>
      </c>
      <c r="H433" s="23">
        <v>45596</v>
      </c>
      <c r="I433" s="25" t="s">
        <v>456</v>
      </c>
      <c r="J433" s="27">
        <v>6000</v>
      </c>
    </row>
    <row r="434" spans="1:10" ht="35.15" customHeight="1" thickBot="1" x14ac:dyDescent="0.4">
      <c r="A434" s="22" t="e">
        <f>#REF!</f>
        <v>#REF!</v>
      </c>
      <c r="B434" s="23">
        <v>45588</v>
      </c>
      <c r="C434" s="24" t="s">
        <v>58</v>
      </c>
      <c r="D434" s="25" t="s">
        <v>423</v>
      </c>
      <c r="E434" s="26">
        <v>1</v>
      </c>
      <c r="F434" s="26">
        <v>8</v>
      </c>
      <c r="G434" s="22" t="str">
        <f>IFERROR(VLOOKUP($F434,#REF!,2,0),"TBC")</f>
        <v>TBC</v>
      </c>
      <c r="H434" s="23"/>
      <c r="I434" s="25" t="s">
        <v>805</v>
      </c>
      <c r="J434" s="27"/>
    </row>
    <row r="435" spans="1:10" ht="35.15" customHeight="1" thickBot="1" x14ac:dyDescent="0.4">
      <c r="A435" s="22" t="e">
        <f>#REF!</f>
        <v>#REF!</v>
      </c>
      <c r="B435" s="23">
        <v>45587</v>
      </c>
      <c r="C435" s="24" t="s">
        <v>61</v>
      </c>
      <c r="D435" s="25" t="s">
        <v>425</v>
      </c>
      <c r="E435" s="26">
        <v>2</v>
      </c>
      <c r="F435" s="26">
        <v>8</v>
      </c>
      <c r="G435" s="22" t="str">
        <f>IFERROR(VLOOKUP($F435,#REF!,2,0),"TBC")</f>
        <v>TBC</v>
      </c>
      <c r="H435" s="23">
        <v>45624</v>
      </c>
      <c r="I435" s="25" t="s">
        <v>41</v>
      </c>
      <c r="J435" s="40">
        <v>12422</v>
      </c>
    </row>
    <row r="436" spans="1:10" ht="35.15" customHeight="1" thickBot="1" x14ac:dyDescent="0.4">
      <c r="A436" s="22" t="e">
        <f>#REF!</f>
        <v>#REF!</v>
      </c>
      <c r="B436" s="23">
        <v>45594</v>
      </c>
      <c r="C436" s="24" t="s">
        <v>58</v>
      </c>
      <c r="D436" s="25" t="s">
        <v>429</v>
      </c>
      <c r="E436" s="26">
        <v>2</v>
      </c>
      <c r="F436" s="26">
        <v>7</v>
      </c>
      <c r="G436" s="22" t="str">
        <f>IFERROR(VLOOKUP($F436,#REF!,2,0),"TBC")</f>
        <v>TBC</v>
      </c>
      <c r="H436" s="23">
        <v>45610</v>
      </c>
      <c r="I436" s="25" t="s">
        <v>456</v>
      </c>
      <c r="J436" s="27">
        <v>4125</v>
      </c>
    </row>
    <row r="437" spans="1:10" ht="35.15" customHeight="1" thickBot="1" x14ac:dyDescent="0.4">
      <c r="A437" s="22" t="e">
        <f>#REF!</f>
        <v>#REF!</v>
      </c>
      <c r="B437" s="23">
        <v>45595</v>
      </c>
      <c r="C437" s="24" t="s">
        <v>57</v>
      </c>
      <c r="D437" s="25" t="s">
        <v>427</v>
      </c>
      <c r="E437" s="26">
        <v>1</v>
      </c>
      <c r="F437" s="26">
        <v>13</v>
      </c>
      <c r="G437" s="22" t="str">
        <f>IFERROR(VLOOKUP($F437,#REF!,2,0),"TBC")</f>
        <v>TBC</v>
      </c>
      <c r="H437" s="23"/>
      <c r="I437" s="25" t="s">
        <v>428</v>
      </c>
      <c r="J437" s="27">
        <v>296160</v>
      </c>
    </row>
    <row r="438" spans="1:10" ht="35.15" customHeight="1" thickBot="1" x14ac:dyDescent="0.4">
      <c r="A438" s="22" t="e">
        <f>#REF!</f>
        <v>#REF!</v>
      </c>
      <c r="B438" s="23">
        <v>45601</v>
      </c>
      <c r="C438" s="24" t="s">
        <v>57</v>
      </c>
      <c r="D438" s="25" t="s">
        <v>432</v>
      </c>
      <c r="E438" s="26">
        <v>1</v>
      </c>
      <c r="F438" s="26">
        <v>2</v>
      </c>
      <c r="G438" s="22" t="str">
        <f>IFERROR(VLOOKUP($F438,#REF!,2,0),"TBC")</f>
        <v>TBC</v>
      </c>
      <c r="H438" s="23">
        <v>45729</v>
      </c>
      <c r="I438" s="25" t="s">
        <v>14</v>
      </c>
      <c r="J438" s="27">
        <v>24568</v>
      </c>
    </row>
    <row r="439" spans="1:10" ht="35.15" customHeight="1" thickBot="1" x14ac:dyDescent="0.4">
      <c r="A439" s="22" t="e">
        <f>#REF!</f>
        <v>#REF!</v>
      </c>
      <c r="B439" s="23">
        <v>45601</v>
      </c>
      <c r="C439" s="24" t="s">
        <v>57</v>
      </c>
      <c r="D439" s="25" t="s">
        <v>458</v>
      </c>
      <c r="E439" s="26">
        <v>1</v>
      </c>
      <c r="F439" s="26">
        <v>2</v>
      </c>
      <c r="G439" s="22" t="str">
        <f>IFERROR(VLOOKUP($F439,#REF!,2,0),"TBC")</f>
        <v>TBC</v>
      </c>
      <c r="H439" s="23">
        <v>45624</v>
      </c>
      <c r="I439" s="25" t="s">
        <v>14</v>
      </c>
      <c r="J439" s="27">
        <v>35815</v>
      </c>
    </row>
    <row r="440" spans="1:10" ht="35.15" customHeight="1" thickBot="1" x14ac:dyDescent="0.4">
      <c r="A440" s="22" t="e">
        <f>#REF!</f>
        <v>#REF!</v>
      </c>
      <c r="B440" s="23">
        <v>45603</v>
      </c>
      <c r="C440" s="24" t="s">
        <v>57</v>
      </c>
      <c r="D440" s="25" t="s">
        <v>457</v>
      </c>
      <c r="E440" s="26">
        <v>2</v>
      </c>
      <c r="F440" s="26">
        <v>8</v>
      </c>
      <c r="G440" s="22" t="str">
        <f>IFERROR(VLOOKUP($F440,#REF!,2,0),"TBC")</f>
        <v>TBC</v>
      </c>
      <c r="H440" s="23">
        <v>45624</v>
      </c>
      <c r="I440" s="25" t="s">
        <v>41</v>
      </c>
      <c r="J440" s="27">
        <v>44213</v>
      </c>
    </row>
    <row r="441" spans="1:10" ht="35.15" customHeight="1" thickBot="1" x14ac:dyDescent="0.4">
      <c r="A441" s="22" t="e">
        <f>#REF!</f>
        <v>#REF!</v>
      </c>
      <c r="B441" s="23">
        <v>45603</v>
      </c>
      <c r="C441" s="24" t="s">
        <v>57</v>
      </c>
      <c r="D441" s="25" t="s">
        <v>433</v>
      </c>
      <c r="E441" s="26">
        <v>1</v>
      </c>
      <c r="F441" s="26">
        <v>3</v>
      </c>
      <c r="G441" s="22" t="str">
        <f>IFERROR(VLOOKUP($F441,#REF!,2,0),"TBC")</f>
        <v>TBC</v>
      </c>
      <c r="H441" s="23">
        <v>45684</v>
      </c>
      <c r="I441" s="25" t="s">
        <v>12</v>
      </c>
      <c r="J441" s="27">
        <v>22230</v>
      </c>
    </row>
    <row r="442" spans="1:10" ht="35.15" customHeight="1" thickBot="1" x14ac:dyDescent="0.4">
      <c r="A442" s="22" t="e">
        <f>#REF!</f>
        <v>#REF!</v>
      </c>
      <c r="B442" s="23">
        <v>45603</v>
      </c>
      <c r="C442" s="24" t="s">
        <v>57</v>
      </c>
      <c r="D442" s="25" t="s">
        <v>434</v>
      </c>
      <c r="E442" s="26">
        <v>1</v>
      </c>
      <c r="F442" s="26">
        <v>2</v>
      </c>
      <c r="G442" s="22" t="str">
        <f>IFERROR(VLOOKUP($F442,#REF!,2,0),"TBC")</f>
        <v>TBC</v>
      </c>
      <c r="H442" s="23">
        <v>45609</v>
      </c>
      <c r="I442" s="25" t="s">
        <v>25</v>
      </c>
      <c r="J442" s="27">
        <v>3523</v>
      </c>
    </row>
    <row r="443" spans="1:10" ht="35.15" customHeight="1" thickBot="1" x14ac:dyDescent="0.4">
      <c r="A443" s="22" t="e">
        <f>#REF!</f>
        <v>#REF!</v>
      </c>
      <c r="B443" s="23">
        <v>45603</v>
      </c>
      <c r="C443" s="24" t="s">
        <v>57</v>
      </c>
      <c r="D443" s="25" t="s">
        <v>435</v>
      </c>
      <c r="E443" s="26">
        <v>2</v>
      </c>
      <c r="F443" s="26">
        <v>3</v>
      </c>
      <c r="G443" s="22" t="str">
        <f>IFERROR(VLOOKUP($F443,#REF!,2,0),"TBC")</f>
        <v>TBC</v>
      </c>
      <c r="H443" s="23">
        <v>45714</v>
      </c>
      <c r="I443" s="25" t="s">
        <v>26</v>
      </c>
      <c r="J443" s="27">
        <v>49770</v>
      </c>
    </row>
    <row r="444" spans="1:10" ht="35.15" customHeight="1" thickBot="1" x14ac:dyDescent="0.4">
      <c r="A444" s="22" t="e">
        <f>#REF!</f>
        <v>#REF!</v>
      </c>
      <c r="B444" s="23">
        <v>45607</v>
      </c>
      <c r="C444" s="24" t="s">
        <v>57</v>
      </c>
      <c r="D444" s="25" t="s">
        <v>437</v>
      </c>
      <c r="E444" s="26">
        <v>2</v>
      </c>
      <c r="F444" s="26">
        <v>3</v>
      </c>
      <c r="G444" s="22" t="str">
        <f>IFERROR(VLOOKUP($F444,#REF!,2,0),"TBC")</f>
        <v>TBC</v>
      </c>
      <c r="H444" s="23">
        <v>45666</v>
      </c>
      <c r="I444" s="25" t="s">
        <v>13</v>
      </c>
      <c r="J444" s="27">
        <v>3315</v>
      </c>
    </row>
    <row r="445" spans="1:10" ht="35.15" customHeight="1" thickBot="1" x14ac:dyDescent="0.4">
      <c r="A445" s="22" t="e">
        <f>#REF!</f>
        <v>#REF!</v>
      </c>
      <c r="B445" s="23">
        <v>45607</v>
      </c>
      <c r="C445" s="24" t="s">
        <v>57</v>
      </c>
      <c r="D445" s="12" t="s">
        <v>436</v>
      </c>
      <c r="E445" s="26">
        <v>1</v>
      </c>
      <c r="F445" s="26">
        <v>3</v>
      </c>
      <c r="G445" s="22" t="str">
        <f>IFERROR(VLOOKUP($F445,#REF!,2,0),"TBC")</f>
        <v>TBC</v>
      </c>
      <c r="H445" s="23"/>
      <c r="I445" s="25" t="s">
        <v>12</v>
      </c>
      <c r="J445" s="27"/>
    </row>
    <row r="446" spans="1:10" ht="35.15" customHeight="1" thickBot="1" x14ac:dyDescent="0.4">
      <c r="A446" s="22" t="e">
        <f>#REF!</f>
        <v>#REF!</v>
      </c>
      <c r="B446" s="23">
        <v>45674</v>
      </c>
      <c r="C446" s="24" t="s">
        <v>57</v>
      </c>
      <c r="D446" s="25" t="s">
        <v>476</v>
      </c>
      <c r="E446" s="26">
        <v>1</v>
      </c>
      <c r="F446" s="26">
        <v>7</v>
      </c>
      <c r="G446" s="22" t="str">
        <f>IFERROR(VLOOKUP($F446,#REF!,2,0),"TBC")</f>
        <v>TBC</v>
      </c>
      <c r="H446" s="23">
        <v>45311</v>
      </c>
      <c r="I446" s="25" t="s">
        <v>18</v>
      </c>
      <c r="J446" s="27">
        <v>18000</v>
      </c>
    </row>
    <row r="447" spans="1:10" ht="35.15" customHeight="1" thickBot="1" x14ac:dyDescent="0.4">
      <c r="A447" s="22" t="e">
        <f>#REF!</f>
        <v>#REF!</v>
      </c>
      <c r="B447" s="23">
        <v>45610</v>
      </c>
      <c r="C447" s="24" t="s">
        <v>57</v>
      </c>
      <c r="D447" s="25" t="s">
        <v>532</v>
      </c>
      <c r="E447" s="26">
        <v>2</v>
      </c>
      <c r="F447" s="26">
        <v>1</v>
      </c>
      <c r="G447" s="22" t="str">
        <f>IFERROR(VLOOKUP($F447,#REF!,2,0),"TBC")</f>
        <v>TBC</v>
      </c>
      <c r="H447" s="23">
        <v>45814</v>
      </c>
      <c r="I447" s="25" t="s">
        <v>12</v>
      </c>
      <c r="J447" s="27">
        <v>27485.25</v>
      </c>
    </row>
    <row r="448" spans="1:10" ht="35.15" customHeight="1" thickBot="1" x14ac:dyDescent="0.4">
      <c r="A448" s="22" t="e">
        <f>#REF!</f>
        <v>#REF!</v>
      </c>
      <c r="B448" s="23">
        <v>45610</v>
      </c>
      <c r="C448" s="24" t="s">
        <v>57</v>
      </c>
      <c r="D448" s="25" t="s">
        <v>442</v>
      </c>
      <c r="E448" s="26">
        <v>2</v>
      </c>
      <c r="F448" s="26">
        <v>1</v>
      </c>
      <c r="G448" s="22" t="str">
        <f>IFERROR(VLOOKUP($F448,#REF!,2,0),"TBC")</f>
        <v>TBC</v>
      </c>
      <c r="H448" s="23">
        <v>45814</v>
      </c>
      <c r="I448" s="25" t="s">
        <v>12</v>
      </c>
      <c r="J448" s="27">
        <v>27485.25</v>
      </c>
    </row>
    <row r="449" spans="1:10" ht="35.15" customHeight="1" thickBot="1" x14ac:dyDescent="0.4">
      <c r="A449" s="22" t="e">
        <f>#REF!</f>
        <v>#REF!</v>
      </c>
      <c r="B449" s="23">
        <v>45609</v>
      </c>
      <c r="C449" s="24" t="s">
        <v>57</v>
      </c>
      <c r="D449" s="12" t="s">
        <v>441</v>
      </c>
      <c r="E449" s="26">
        <v>1</v>
      </c>
      <c r="F449" s="26">
        <v>13</v>
      </c>
      <c r="G449" s="22" t="str">
        <f>IFERROR(VLOOKUP($F449,#REF!,2,0),"TBC")</f>
        <v>TBC</v>
      </c>
      <c r="H449" s="23">
        <v>45649</v>
      </c>
      <c r="I449" s="25" t="s">
        <v>428</v>
      </c>
      <c r="J449" s="27">
        <v>145540</v>
      </c>
    </row>
    <row r="450" spans="1:10" ht="35.15" customHeight="1" thickBot="1" x14ac:dyDescent="0.4">
      <c r="A450" s="22" t="e">
        <f>#REF!</f>
        <v>#REF!</v>
      </c>
      <c r="B450" s="23">
        <v>45618</v>
      </c>
      <c r="C450" s="24" t="s">
        <v>58</v>
      </c>
      <c r="D450" s="25" t="s">
        <v>440</v>
      </c>
      <c r="E450" s="26">
        <v>1</v>
      </c>
      <c r="F450" s="26">
        <v>3</v>
      </c>
      <c r="G450" s="22" t="str">
        <f>IFERROR(VLOOKUP($F450,#REF!,2,0),"TBC")</f>
        <v>TBC</v>
      </c>
      <c r="H450" s="23"/>
      <c r="I450" s="25" t="s">
        <v>12</v>
      </c>
      <c r="J450" s="27">
        <v>15000</v>
      </c>
    </row>
    <row r="451" spans="1:10" ht="35.15" customHeight="1" thickBot="1" x14ac:dyDescent="0.4">
      <c r="A451" s="22" t="e">
        <f>#REF!</f>
        <v>#REF!</v>
      </c>
      <c r="B451" s="23">
        <v>45616</v>
      </c>
      <c r="C451" s="24" t="s">
        <v>57</v>
      </c>
      <c r="D451" s="25" t="s">
        <v>439</v>
      </c>
      <c r="E451" s="26">
        <v>1</v>
      </c>
      <c r="F451" s="26">
        <v>2</v>
      </c>
      <c r="G451" s="22" t="str">
        <f>IFERROR(VLOOKUP($F451,#REF!,2,0),"TBC")</f>
        <v>TBC</v>
      </c>
      <c r="H451" s="23">
        <v>45300</v>
      </c>
      <c r="I451" s="25" t="s">
        <v>14</v>
      </c>
      <c r="J451" s="27">
        <v>6555</v>
      </c>
    </row>
    <row r="452" spans="1:10" ht="35.15" customHeight="1" thickBot="1" x14ac:dyDescent="0.4">
      <c r="A452" s="22" t="e">
        <f>#REF!</f>
        <v>#REF!</v>
      </c>
      <c r="B452" s="23">
        <v>45616</v>
      </c>
      <c r="C452" s="24" t="s">
        <v>57</v>
      </c>
      <c r="D452" s="37" t="s">
        <v>438</v>
      </c>
      <c r="E452" s="26">
        <v>2</v>
      </c>
      <c r="F452" s="26">
        <v>7</v>
      </c>
      <c r="G452" s="22" t="str">
        <f>IFERROR(VLOOKUP($F452,#REF!,2,0),"TBC")</f>
        <v>TBC</v>
      </c>
      <c r="H452" s="23">
        <v>45694</v>
      </c>
      <c r="I452" s="25" t="s">
        <v>456</v>
      </c>
      <c r="J452" s="27">
        <v>4000</v>
      </c>
    </row>
    <row r="453" spans="1:10" ht="35.15" customHeight="1" thickBot="1" x14ac:dyDescent="0.4">
      <c r="A453" s="22" t="e">
        <f>#REF!</f>
        <v>#REF!</v>
      </c>
      <c r="B453" s="23">
        <v>45617</v>
      </c>
      <c r="C453" s="24" t="s">
        <v>61</v>
      </c>
      <c r="D453" s="25" t="s">
        <v>443</v>
      </c>
      <c r="E453" s="26">
        <v>2</v>
      </c>
      <c r="F453" s="26">
        <v>3</v>
      </c>
      <c r="G453" s="22" t="str">
        <f>IFERROR(VLOOKUP($F453,#REF!,2,0),"TBC")</f>
        <v>TBC</v>
      </c>
      <c r="H453" s="23">
        <v>45624</v>
      </c>
      <c r="I453" s="25" t="s">
        <v>599</v>
      </c>
      <c r="J453" s="27">
        <v>4950</v>
      </c>
    </row>
    <row r="454" spans="1:10" ht="35.15" customHeight="1" thickBot="1" x14ac:dyDescent="0.4">
      <c r="A454" s="22" t="e">
        <f>#REF!</f>
        <v>#REF!</v>
      </c>
      <c r="B454" s="23">
        <v>45617</v>
      </c>
      <c r="C454" s="24" t="s">
        <v>61</v>
      </c>
      <c r="D454" s="25" t="s">
        <v>444</v>
      </c>
      <c r="E454" s="26">
        <v>2</v>
      </c>
      <c r="F454" s="26">
        <v>8</v>
      </c>
      <c r="G454" s="22" t="str">
        <f>IFERROR(VLOOKUP($F454,#REF!,2,0),"TBC")</f>
        <v>TBC</v>
      </c>
      <c r="H454" s="23">
        <v>45670</v>
      </c>
      <c r="I454" s="25" t="s">
        <v>445</v>
      </c>
      <c r="J454" s="27">
        <v>3993</v>
      </c>
    </row>
    <row r="455" spans="1:10" ht="35.15" customHeight="1" thickBot="1" x14ac:dyDescent="0.4">
      <c r="A455" s="22" t="e">
        <f>#REF!</f>
        <v>#REF!</v>
      </c>
      <c r="B455" s="23">
        <v>45614</v>
      </c>
      <c r="C455" s="24" t="s">
        <v>57</v>
      </c>
      <c r="D455" s="25" t="s">
        <v>446</v>
      </c>
      <c r="E455" s="26">
        <v>2</v>
      </c>
      <c r="F455" s="26">
        <v>3</v>
      </c>
      <c r="G455" s="22" t="str">
        <f>IFERROR(VLOOKUP($F455,#REF!,2,0),"TBC")</f>
        <v>TBC</v>
      </c>
      <c r="H455" s="23">
        <v>45642</v>
      </c>
      <c r="I455" s="25" t="s">
        <v>26</v>
      </c>
      <c r="J455" s="27">
        <v>9000</v>
      </c>
    </row>
    <row r="456" spans="1:10" ht="35.15" customHeight="1" thickBot="1" x14ac:dyDescent="0.4">
      <c r="A456" s="22" t="e">
        <f>#REF!</f>
        <v>#REF!</v>
      </c>
      <c r="B456" s="23">
        <v>45614</v>
      </c>
      <c r="C456" s="24" t="s">
        <v>61</v>
      </c>
      <c r="D456" s="25" t="s">
        <v>447</v>
      </c>
      <c r="E456" s="26">
        <v>2</v>
      </c>
      <c r="F456" s="26">
        <v>3</v>
      </c>
      <c r="G456" s="22" t="str">
        <f>IFERROR(VLOOKUP($F456,#REF!,2,0),"TBC")</f>
        <v>TBC</v>
      </c>
      <c r="H456" s="23">
        <v>45642</v>
      </c>
      <c r="I456" s="25" t="s">
        <v>26</v>
      </c>
      <c r="J456" s="27">
        <v>21996</v>
      </c>
    </row>
    <row r="457" spans="1:10" ht="35.15" customHeight="1" thickBot="1" x14ac:dyDescent="0.4">
      <c r="A457" s="22" t="e">
        <f>#REF!</f>
        <v>#REF!</v>
      </c>
      <c r="B457" s="23">
        <v>45817</v>
      </c>
      <c r="C457" s="24" t="s">
        <v>57</v>
      </c>
      <c r="D457" s="37" t="s">
        <v>524</v>
      </c>
      <c r="E457" s="26">
        <v>1</v>
      </c>
      <c r="F457" s="26">
        <v>13</v>
      </c>
      <c r="G457" s="22" t="str">
        <f>IFERROR(VLOOKUP($F457,#REF!,2,0),"TBC")</f>
        <v>TBC</v>
      </c>
      <c r="H457" s="23">
        <v>45889</v>
      </c>
      <c r="I457" s="25" t="s">
        <v>428</v>
      </c>
      <c r="J457" s="27">
        <v>18403</v>
      </c>
    </row>
    <row r="458" spans="1:10" ht="35.15" customHeight="1" thickBot="1" x14ac:dyDescent="0.4">
      <c r="A458" s="22" t="e">
        <f>#REF!</f>
        <v>#REF!</v>
      </c>
      <c r="B458" s="23">
        <v>45614</v>
      </c>
      <c r="C458" s="24" t="s">
        <v>58</v>
      </c>
      <c r="D458" s="25" t="s">
        <v>448</v>
      </c>
      <c r="E458" s="26">
        <v>2</v>
      </c>
      <c r="F458" s="26">
        <v>7</v>
      </c>
      <c r="G458" s="22" t="str">
        <f>IFERROR(VLOOKUP($F458,#REF!,2,0),"TBC")</f>
        <v>TBC</v>
      </c>
      <c r="H458" s="23"/>
      <c r="I458" s="25" t="s">
        <v>456</v>
      </c>
      <c r="J458" s="27">
        <v>49995</v>
      </c>
    </row>
    <row r="459" spans="1:10" ht="35.15" customHeight="1" thickBot="1" x14ac:dyDescent="0.4">
      <c r="A459" s="22" t="e">
        <f>#REF!</f>
        <v>#REF!</v>
      </c>
      <c r="B459" s="23">
        <v>45622</v>
      </c>
      <c r="C459" s="24" t="s">
        <v>57</v>
      </c>
      <c r="D459" s="25" t="s">
        <v>450</v>
      </c>
      <c r="E459" s="26">
        <v>1</v>
      </c>
      <c r="F459" s="26">
        <v>2</v>
      </c>
      <c r="G459" s="22" t="str">
        <f>IFERROR(VLOOKUP($F459,#REF!,2,0),"TBC")</f>
        <v>TBC</v>
      </c>
      <c r="H459" s="23">
        <v>45666</v>
      </c>
      <c r="I459" s="25" t="s">
        <v>14</v>
      </c>
      <c r="J459" s="27">
        <v>16407.740000000002</v>
      </c>
    </row>
    <row r="460" spans="1:10" ht="35.15" customHeight="1" thickBot="1" x14ac:dyDescent="0.4">
      <c r="A460" s="22" t="e">
        <f>#REF!</f>
        <v>#REF!</v>
      </c>
      <c r="B460" s="23">
        <v>45622</v>
      </c>
      <c r="C460" s="24" t="s">
        <v>57</v>
      </c>
      <c r="D460" s="25" t="s">
        <v>449</v>
      </c>
      <c r="E460" s="26">
        <v>2</v>
      </c>
      <c r="F460" s="26">
        <v>8</v>
      </c>
      <c r="G460" s="22" t="str">
        <f>IFERROR(VLOOKUP($F460,#REF!,2,0),"TBC")</f>
        <v>TBC</v>
      </c>
      <c r="H460" s="23">
        <v>45680</v>
      </c>
      <c r="I460" s="25" t="s">
        <v>41</v>
      </c>
      <c r="J460" s="27">
        <v>6500</v>
      </c>
    </row>
    <row r="461" spans="1:10" ht="35.15" customHeight="1" thickBot="1" x14ac:dyDescent="0.4">
      <c r="A461" s="22" t="e">
        <f>#REF!</f>
        <v>#REF!</v>
      </c>
      <c r="B461" s="23">
        <v>45622</v>
      </c>
      <c r="C461" s="24" t="s">
        <v>57</v>
      </c>
      <c r="D461" s="25" t="s">
        <v>451</v>
      </c>
      <c r="E461" s="26">
        <v>2</v>
      </c>
      <c r="F461" s="26">
        <v>5</v>
      </c>
      <c r="G461" s="22" t="str">
        <f>IFERROR(VLOOKUP($F461,#REF!,2,0),"TBC")</f>
        <v>TBC</v>
      </c>
      <c r="H461" s="23">
        <v>45680</v>
      </c>
      <c r="I461" s="25" t="s">
        <v>19</v>
      </c>
      <c r="J461" s="27">
        <v>3655</v>
      </c>
    </row>
    <row r="462" spans="1:10" ht="35.15" customHeight="1" thickBot="1" x14ac:dyDescent="0.4">
      <c r="A462" s="22" t="e">
        <f>#REF!</f>
        <v>#REF!</v>
      </c>
      <c r="B462" s="23">
        <v>45622</v>
      </c>
      <c r="C462" s="24" t="s">
        <v>57</v>
      </c>
      <c r="D462" s="25" t="s">
        <v>453</v>
      </c>
      <c r="E462" s="26">
        <v>2</v>
      </c>
      <c r="F462" s="26">
        <v>8</v>
      </c>
      <c r="G462" s="22" t="str">
        <f>IFERROR(VLOOKUP($F462,#REF!,2,0),"TBC")</f>
        <v>TBC</v>
      </c>
      <c r="H462" s="23">
        <v>45691</v>
      </c>
      <c r="I462" s="25" t="s">
        <v>445</v>
      </c>
      <c r="J462" s="27">
        <v>2898</v>
      </c>
    </row>
    <row r="463" spans="1:10" ht="35.15" customHeight="1" thickBot="1" x14ac:dyDescent="0.4">
      <c r="A463" s="22" t="e">
        <f>#REF!</f>
        <v>#REF!</v>
      </c>
      <c r="B463" s="23">
        <v>45622</v>
      </c>
      <c r="C463" s="24" t="s">
        <v>58</v>
      </c>
      <c r="D463" s="25" t="s">
        <v>452</v>
      </c>
      <c r="E463" s="26">
        <v>1</v>
      </c>
      <c r="F463" s="26">
        <v>2</v>
      </c>
      <c r="G463" s="22" t="str">
        <f>IFERROR(VLOOKUP($F463,#REF!,2,0),"TBC")</f>
        <v>TBC</v>
      </c>
      <c r="H463" s="23"/>
      <c r="I463" s="25" t="s">
        <v>14</v>
      </c>
      <c r="J463" s="27"/>
    </row>
    <row r="464" spans="1:10" ht="35.15" customHeight="1" thickBot="1" x14ac:dyDescent="0.4">
      <c r="A464" s="22" t="e">
        <f>#REF!</f>
        <v>#REF!</v>
      </c>
      <c r="B464" s="23">
        <v>45622</v>
      </c>
      <c r="C464" s="24" t="s">
        <v>57</v>
      </c>
      <c r="D464" s="25" t="s">
        <v>454</v>
      </c>
      <c r="E464" s="26">
        <v>2</v>
      </c>
      <c r="F464" s="26">
        <v>3</v>
      </c>
      <c r="G464" s="22" t="str">
        <f>IFERROR(VLOOKUP($F464,#REF!,2,0),"TBC")</f>
        <v>TBC</v>
      </c>
      <c r="H464" s="23">
        <v>45642</v>
      </c>
      <c r="I464" s="25" t="s">
        <v>26</v>
      </c>
      <c r="J464" s="27">
        <v>8360</v>
      </c>
    </row>
    <row r="465" spans="1:10" ht="35.15" customHeight="1" thickBot="1" x14ac:dyDescent="0.4">
      <c r="A465" s="22" t="e">
        <f>#REF!</f>
        <v>#REF!</v>
      </c>
      <c r="B465" s="23">
        <v>45623</v>
      </c>
      <c r="C465" s="24" t="s">
        <v>58</v>
      </c>
      <c r="D465" s="37" t="s">
        <v>455</v>
      </c>
      <c r="E465" s="26">
        <v>2</v>
      </c>
      <c r="F465" s="26">
        <v>7</v>
      </c>
      <c r="G465" s="22" t="str">
        <f>IFERROR(VLOOKUP($F465,#REF!,2,0),"TBC")</f>
        <v>TBC</v>
      </c>
      <c r="H465" s="23"/>
      <c r="I465" s="25" t="s">
        <v>456</v>
      </c>
      <c r="J465" s="27"/>
    </row>
    <row r="466" spans="1:10" ht="35.15" customHeight="1" thickBot="1" x14ac:dyDescent="0.4">
      <c r="A466" s="22" t="e">
        <f>#REF!</f>
        <v>#REF!</v>
      </c>
      <c r="B466" s="23">
        <v>45636</v>
      </c>
      <c r="C466" s="24" t="s">
        <v>57</v>
      </c>
      <c r="D466" s="12" t="s">
        <v>482</v>
      </c>
      <c r="E466" s="26">
        <v>1</v>
      </c>
      <c r="F466" s="26">
        <v>11</v>
      </c>
      <c r="G466" s="22" t="str">
        <f>IFERROR(VLOOKUP($F466,#REF!,2,0),"TBC")</f>
        <v>TBC</v>
      </c>
      <c r="H466" s="23">
        <v>45685</v>
      </c>
      <c r="I466" s="25" t="s">
        <v>599</v>
      </c>
      <c r="J466" s="27">
        <v>1065</v>
      </c>
    </row>
    <row r="467" spans="1:10" ht="35.15" customHeight="1" thickBot="1" x14ac:dyDescent="0.4">
      <c r="A467" s="22" t="e">
        <f>#REF!</f>
        <v>#REF!</v>
      </c>
      <c r="B467" s="23">
        <v>45263</v>
      </c>
      <c r="C467" s="24" t="s">
        <v>57</v>
      </c>
      <c r="D467" s="25" t="s">
        <v>714</v>
      </c>
      <c r="E467" s="26">
        <v>1</v>
      </c>
      <c r="F467" s="26">
        <v>7</v>
      </c>
      <c r="G467" s="22" t="str">
        <f>IFERROR(VLOOKUP($F467,#REF!,2,0),"TBC")</f>
        <v>TBC</v>
      </c>
      <c r="H467" s="23">
        <v>45671</v>
      </c>
      <c r="I467" s="25" t="s">
        <v>18</v>
      </c>
      <c r="J467" s="27">
        <v>4200</v>
      </c>
    </row>
    <row r="468" spans="1:10" ht="35.15" customHeight="1" thickBot="1" x14ac:dyDescent="0.4">
      <c r="A468" s="22" t="e">
        <f>#REF!</f>
        <v>#REF!</v>
      </c>
      <c r="B468" s="23">
        <v>45629</v>
      </c>
      <c r="C468" s="24" t="s">
        <v>57</v>
      </c>
      <c r="D468" s="25" t="s">
        <v>713</v>
      </c>
      <c r="E468" s="26">
        <v>1</v>
      </c>
      <c r="F468" s="26">
        <v>7</v>
      </c>
      <c r="G468" s="22" t="str">
        <f>IFERROR(VLOOKUP($F468,#REF!,2,0),"TBC")</f>
        <v>TBC</v>
      </c>
      <c r="H468" s="23">
        <v>45672</v>
      </c>
      <c r="I468" s="25" t="s">
        <v>18</v>
      </c>
      <c r="J468" s="27">
        <v>6850</v>
      </c>
    </row>
    <row r="469" spans="1:10" ht="35.15" customHeight="1" thickBot="1" x14ac:dyDescent="0.4">
      <c r="A469" s="22" t="e">
        <f>#REF!</f>
        <v>#REF!</v>
      </c>
      <c r="B469" s="23">
        <v>45635</v>
      </c>
      <c r="C469" s="24" t="s">
        <v>57</v>
      </c>
      <c r="D469" s="25" t="s">
        <v>712</v>
      </c>
      <c r="E469" s="26">
        <v>2</v>
      </c>
      <c r="F469" s="26">
        <v>3</v>
      </c>
      <c r="G469" s="22" t="str">
        <f>IFERROR(VLOOKUP($F469,#REF!,2,0),"TBC")</f>
        <v>TBC</v>
      </c>
      <c r="H469" s="23">
        <v>45644</v>
      </c>
      <c r="I469" s="25" t="s">
        <v>599</v>
      </c>
      <c r="J469" s="27">
        <v>6290</v>
      </c>
    </row>
    <row r="470" spans="1:10" ht="35.15" customHeight="1" thickBot="1" x14ac:dyDescent="0.4">
      <c r="A470" s="22" t="e">
        <f>#REF!</f>
        <v>#REF!</v>
      </c>
      <c r="B470" s="23">
        <v>45635</v>
      </c>
      <c r="C470" s="24" t="s">
        <v>57</v>
      </c>
      <c r="D470" s="25" t="s">
        <v>711</v>
      </c>
      <c r="E470" s="26">
        <v>2</v>
      </c>
      <c r="F470" s="26">
        <v>8</v>
      </c>
      <c r="G470" s="22" t="str">
        <f>IFERROR(VLOOKUP($F470,#REF!,2,0),"TBC")</f>
        <v>TBC</v>
      </c>
      <c r="H470" s="23">
        <v>45650</v>
      </c>
      <c r="I470" s="25" t="s">
        <v>41</v>
      </c>
      <c r="J470" s="27">
        <v>2600</v>
      </c>
    </row>
    <row r="471" spans="1:10" ht="35.15" customHeight="1" thickBot="1" x14ac:dyDescent="0.4">
      <c r="A471" s="22" t="e">
        <f>#REF!</f>
        <v>#REF!</v>
      </c>
      <c r="B471" s="23">
        <v>45630</v>
      </c>
      <c r="C471" s="24" t="s">
        <v>57</v>
      </c>
      <c r="D471" s="25" t="s">
        <v>486</v>
      </c>
      <c r="E471" s="26">
        <v>2</v>
      </c>
      <c r="F471" s="26">
        <v>8</v>
      </c>
      <c r="G471" s="22" t="str">
        <f>IFERROR(VLOOKUP($F471,#REF!,2,0),"TBC")</f>
        <v>TBC</v>
      </c>
      <c r="H471" s="23">
        <v>45644</v>
      </c>
      <c r="I471" s="25" t="s">
        <v>41</v>
      </c>
      <c r="J471" s="27">
        <v>31633.32</v>
      </c>
    </row>
    <row r="472" spans="1:10" ht="35.15" customHeight="1" thickBot="1" x14ac:dyDescent="0.4">
      <c r="A472" s="22" t="e">
        <f>#REF!</f>
        <v>#REF!</v>
      </c>
      <c r="B472" s="23">
        <v>45628</v>
      </c>
      <c r="C472" s="24" t="s">
        <v>61</v>
      </c>
      <c r="D472" s="25" t="s">
        <v>514</v>
      </c>
      <c r="E472" s="26">
        <v>2</v>
      </c>
      <c r="F472" s="26">
        <v>7</v>
      </c>
      <c r="G472" s="22" t="str">
        <f>IFERROR(VLOOKUP($F472,#REF!,2,0),"TBC")</f>
        <v>TBC</v>
      </c>
      <c r="H472" s="23">
        <v>45684</v>
      </c>
      <c r="I472" s="25" t="s">
        <v>456</v>
      </c>
      <c r="J472" s="27">
        <v>38800</v>
      </c>
    </row>
    <row r="473" spans="1:10" ht="35.15" customHeight="1" thickBot="1" x14ac:dyDescent="0.4">
      <c r="A473" s="22" t="e">
        <f>#REF!</f>
        <v>#REF!</v>
      </c>
      <c r="B473" s="23">
        <v>45630</v>
      </c>
      <c r="C473" s="24" t="s">
        <v>61</v>
      </c>
      <c r="D473" s="25" t="s">
        <v>485</v>
      </c>
      <c r="E473" s="26">
        <v>2</v>
      </c>
      <c r="F473" s="26">
        <v>8</v>
      </c>
      <c r="G473" s="22" t="str">
        <f>IFERROR(VLOOKUP($F473,#REF!,2,0),"TBC")</f>
        <v>TBC</v>
      </c>
      <c r="H473" s="23">
        <v>45684</v>
      </c>
      <c r="I473" s="25" t="s">
        <v>41</v>
      </c>
      <c r="J473" s="27">
        <v>7000</v>
      </c>
    </row>
    <row r="474" spans="1:10" ht="35.15" customHeight="1" thickBot="1" x14ac:dyDescent="0.4">
      <c r="A474" s="22" t="e">
        <f>#REF!</f>
        <v>#REF!</v>
      </c>
      <c r="B474" s="23">
        <v>45630</v>
      </c>
      <c r="C474" s="24" t="s">
        <v>57</v>
      </c>
      <c r="D474" s="12" t="s">
        <v>459</v>
      </c>
      <c r="E474" s="26">
        <v>2</v>
      </c>
      <c r="F474" s="26">
        <v>3</v>
      </c>
      <c r="G474" s="22" t="str">
        <f>IFERROR(VLOOKUP($F474,#REF!,2,0),"TBC")</f>
        <v>TBC</v>
      </c>
      <c r="H474" s="23">
        <v>45674</v>
      </c>
      <c r="I474" s="25" t="s">
        <v>26</v>
      </c>
      <c r="J474" s="27">
        <v>16305.24</v>
      </c>
    </row>
    <row r="475" spans="1:10" ht="35.15" customHeight="1" thickBot="1" x14ac:dyDescent="0.4">
      <c r="A475" s="22" t="e">
        <f>#REF!</f>
        <v>#REF!</v>
      </c>
      <c r="B475" s="23">
        <v>45629</v>
      </c>
      <c r="C475" s="24" t="s">
        <v>57</v>
      </c>
      <c r="D475" s="12" t="s">
        <v>460</v>
      </c>
      <c r="E475" s="26">
        <v>1</v>
      </c>
      <c r="F475" s="26">
        <v>8</v>
      </c>
      <c r="G475" s="22" t="str">
        <f>IFERROR(VLOOKUP($F475,#REF!,2,0),"TBC")</f>
        <v>TBC</v>
      </c>
      <c r="H475" s="23">
        <v>45644</v>
      </c>
      <c r="I475" s="25" t="s">
        <v>805</v>
      </c>
      <c r="J475" s="27">
        <v>13500</v>
      </c>
    </row>
    <row r="476" spans="1:10" ht="35.15" customHeight="1" thickBot="1" x14ac:dyDescent="0.4">
      <c r="A476" s="22" t="e">
        <f>#REF!</f>
        <v>#REF!</v>
      </c>
      <c r="B476" s="23">
        <v>45628</v>
      </c>
      <c r="C476" s="24" t="s">
        <v>61</v>
      </c>
      <c r="D476" s="25" t="s">
        <v>461</v>
      </c>
      <c r="E476" s="26">
        <v>2</v>
      </c>
      <c r="F476" s="26">
        <v>3</v>
      </c>
      <c r="G476" s="22" t="str">
        <f>IFERROR(VLOOKUP($F476,#REF!,2,0),"TBC")</f>
        <v>TBC</v>
      </c>
      <c r="H476" s="23">
        <v>45791</v>
      </c>
      <c r="I476" s="25" t="s">
        <v>40</v>
      </c>
      <c r="J476" s="27">
        <v>14750</v>
      </c>
    </row>
    <row r="477" spans="1:10" ht="35.15" customHeight="1" thickBot="1" x14ac:dyDescent="0.4">
      <c r="A477" s="22" t="e">
        <f>#REF!</f>
        <v>#REF!</v>
      </c>
      <c r="B477" s="23">
        <v>45628</v>
      </c>
      <c r="C477" s="24" t="s">
        <v>57</v>
      </c>
      <c r="D477" s="25" t="s">
        <v>462</v>
      </c>
      <c r="E477" s="26">
        <v>1</v>
      </c>
      <c r="F477" s="26">
        <v>7</v>
      </c>
      <c r="G477" s="22" t="str">
        <f>IFERROR(VLOOKUP($F477,#REF!,2,0),"TBC")</f>
        <v>TBC</v>
      </c>
      <c r="H477" s="23">
        <v>45643</v>
      </c>
      <c r="I477" s="25" t="s">
        <v>18</v>
      </c>
      <c r="J477" s="27">
        <v>5000</v>
      </c>
    </row>
    <row r="478" spans="1:10" ht="35.15" customHeight="1" thickBot="1" x14ac:dyDescent="0.4">
      <c r="A478" s="22" t="e">
        <f>#REF!</f>
        <v>#REF!</v>
      </c>
      <c r="B478" s="23">
        <v>45642</v>
      </c>
      <c r="C478" s="24" t="s">
        <v>57</v>
      </c>
      <c r="D478" s="25" t="s">
        <v>463</v>
      </c>
      <c r="E478" s="26">
        <v>1</v>
      </c>
      <c r="F478" s="26">
        <v>3</v>
      </c>
      <c r="G478" s="22" t="str">
        <f>IFERROR(VLOOKUP($F478,#REF!,2,0),"TBC")</f>
        <v>TBC</v>
      </c>
      <c r="H478" s="23">
        <v>45698</v>
      </c>
      <c r="I478" s="25" t="s">
        <v>12</v>
      </c>
      <c r="J478" s="27">
        <v>5000</v>
      </c>
    </row>
    <row r="479" spans="1:10" ht="35.15" customHeight="1" thickBot="1" x14ac:dyDescent="0.4">
      <c r="A479" s="22" t="e">
        <f>#REF!</f>
        <v>#REF!</v>
      </c>
      <c r="B479" s="23">
        <v>45644</v>
      </c>
      <c r="C479" s="24" t="s">
        <v>57</v>
      </c>
      <c r="D479" s="25" t="s">
        <v>464</v>
      </c>
      <c r="E479" s="26">
        <v>2</v>
      </c>
      <c r="F479" s="26">
        <v>8</v>
      </c>
      <c r="G479" s="22" t="str">
        <f>IFERROR(VLOOKUP($F479,#REF!,2,0),"TBC")</f>
        <v>TBC</v>
      </c>
      <c r="H479" s="23">
        <v>46010</v>
      </c>
      <c r="I479" s="25" t="s">
        <v>41</v>
      </c>
      <c r="J479" s="27">
        <v>9759.5</v>
      </c>
    </row>
    <row r="480" spans="1:10" ht="35.15" customHeight="1" thickBot="1" x14ac:dyDescent="0.4">
      <c r="A480" s="22" t="e">
        <f>#REF!</f>
        <v>#REF!</v>
      </c>
      <c r="B480" s="23">
        <v>45646</v>
      </c>
      <c r="C480" s="24" t="s">
        <v>61</v>
      </c>
      <c r="D480" s="25" t="s">
        <v>465</v>
      </c>
      <c r="E480" s="26">
        <v>2</v>
      </c>
      <c r="F480" s="26">
        <v>8</v>
      </c>
      <c r="G480" s="22" t="str">
        <f>IFERROR(VLOOKUP($F480,#REF!,2,0),"TBC")</f>
        <v>TBC</v>
      </c>
      <c r="H480" s="23">
        <v>45672</v>
      </c>
      <c r="I480" s="25" t="s">
        <v>41</v>
      </c>
      <c r="J480" s="27">
        <v>9070</v>
      </c>
    </row>
    <row r="481" spans="1:10" ht="35.15" customHeight="1" thickBot="1" x14ac:dyDescent="0.4">
      <c r="A481" s="22" t="e">
        <f>#REF!</f>
        <v>#REF!</v>
      </c>
      <c r="B481" s="23">
        <v>45645</v>
      </c>
      <c r="C481" s="24" t="s">
        <v>57</v>
      </c>
      <c r="D481" s="25" t="s">
        <v>466</v>
      </c>
      <c r="E481" s="26">
        <v>2</v>
      </c>
      <c r="F481" s="26">
        <v>5</v>
      </c>
      <c r="G481" s="22" t="str">
        <f>IFERROR(VLOOKUP($F481,#REF!,2,0),"TBC")</f>
        <v>TBC</v>
      </c>
      <c r="H481" s="23">
        <v>45726</v>
      </c>
      <c r="I481" s="25" t="s">
        <v>19</v>
      </c>
      <c r="J481" s="27">
        <v>29965</v>
      </c>
    </row>
    <row r="482" spans="1:10" ht="35.15" customHeight="1" thickBot="1" x14ac:dyDescent="0.4">
      <c r="A482" s="22" t="e">
        <f>#REF!</f>
        <v>#REF!</v>
      </c>
      <c r="B482" s="23">
        <v>45650</v>
      </c>
      <c r="C482" s="24" t="s">
        <v>61</v>
      </c>
      <c r="D482" s="12" t="s">
        <v>468</v>
      </c>
      <c r="E482" s="26">
        <v>1</v>
      </c>
      <c r="F482" s="26">
        <v>11</v>
      </c>
      <c r="G482" s="22" t="str">
        <f>IFERROR(VLOOKUP($F482,#REF!,2,0),"TBC")</f>
        <v>TBC</v>
      </c>
      <c r="H482" s="23">
        <v>45726</v>
      </c>
      <c r="I482" s="25" t="s">
        <v>25</v>
      </c>
      <c r="J482" s="27">
        <v>15302.24</v>
      </c>
    </row>
    <row r="483" spans="1:10" ht="35.15" customHeight="1" thickBot="1" x14ac:dyDescent="0.4">
      <c r="A483" s="22" t="e">
        <f>#REF!</f>
        <v>#REF!</v>
      </c>
      <c r="B483" s="23">
        <v>45931</v>
      </c>
      <c r="C483" s="24" t="s">
        <v>57</v>
      </c>
      <c r="D483" s="12" t="s">
        <v>590</v>
      </c>
      <c r="E483" s="26">
        <v>1</v>
      </c>
      <c r="F483" s="26">
        <v>13</v>
      </c>
      <c r="G483" s="22" t="str">
        <f>IFERROR(VLOOKUP($F483,#REF!,2,0),"TBC")</f>
        <v>TBC</v>
      </c>
      <c r="H483" s="23">
        <v>46003</v>
      </c>
      <c r="I483" s="25" t="s">
        <v>404</v>
      </c>
      <c r="J483" s="27">
        <v>41656</v>
      </c>
    </row>
    <row r="484" spans="1:10" ht="35.15" customHeight="1" thickBot="1" x14ac:dyDescent="0.4">
      <c r="A484" s="22" t="e">
        <f>#REF!</f>
        <v>#REF!</v>
      </c>
      <c r="B484" s="23">
        <v>45650</v>
      </c>
      <c r="C484" s="24" t="s">
        <v>61</v>
      </c>
      <c r="D484" s="37" t="s">
        <v>467</v>
      </c>
      <c r="E484" s="26">
        <v>1</v>
      </c>
      <c r="F484" s="26">
        <v>5</v>
      </c>
      <c r="G484" s="22" t="str">
        <f>IFERROR(VLOOKUP($F484,#REF!,2,0),"TBC")</f>
        <v>TBC</v>
      </c>
      <c r="H484" s="23">
        <v>45742</v>
      </c>
      <c r="I484" s="25" t="s">
        <v>20</v>
      </c>
      <c r="J484" s="27">
        <v>2195</v>
      </c>
    </row>
    <row r="485" spans="1:10" ht="35.15" customHeight="1" thickBot="1" x14ac:dyDescent="0.4">
      <c r="A485" s="22" t="e">
        <f>#REF!</f>
        <v>#REF!</v>
      </c>
      <c r="B485" s="23">
        <v>45653</v>
      </c>
      <c r="C485" s="24" t="s">
        <v>58</v>
      </c>
      <c r="D485" s="25" t="s">
        <v>469</v>
      </c>
      <c r="E485" s="26">
        <v>1</v>
      </c>
      <c r="F485" s="26">
        <v>12</v>
      </c>
      <c r="G485" s="22" t="str">
        <f>IFERROR(VLOOKUP($F485,#REF!,2,0),"TBC")</f>
        <v>TBC</v>
      </c>
      <c r="H485" s="23"/>
      <c r="I485" s="25" t="s">
        <v>38</v>
      </c>
      <c r="J485" s="27"/>
    </row>
    <row r="486" spans="1:10" ht="35.15" customHeight="1" thickBot="1" x14ac:dyDescent="0.4">
      <c r="A486" s="22" t="e">
        <f>#REF!</f>
        <v>#REF!</v>
      </c>
      <c r="B486" s="23">
        <v>45650</v>
      </c>
      <c r="C486" s="24" t="s">
        <v>61</v>
      </c>
      <c r="D486" s="25" t="s">
        <v>470</v>
      </c>
      <c r="E486" s="26">
        <v>1</v>
      </c>
      <c r="F486" s="26">
        <v>3</v>
      </c>
      <c r="G486" s="22" t="str">
        <f>IFERROR(VLOOKUP($F486,#REF!,2,0),"TBC")</f>
        <v>TBC</v>
      </c>
      <c r="H486" s="23">
        <v>45742</v>
      </c>
      <c r="I486" s="25" t="s">
        <v>12</v>
      </c>
      <c r="J486" s="27">
        <v>5435</v>
      </c>
    </row>
    <row r="487" spans="1:10" ht="35.15" customHeight="1" thickBot="1" x14ac:dyDescent="0.4">
      <c r="A487" s="22" t="e">
        <f>#REF!</f>
        <v>#REF!</v>
      </c>
      <c r="B487" s="23">
        <v>45664</v>
      </c>
      <c r="C487" s="24" t="s">
        <v>57</v>
      </c>
      <c r="D487" s="25" t="s">
        <v>471</v>
      </c>
      <c r="E487" s="26">
        <v>2</v>
      </c>
      <c r="F487" s="26">
        <v>7</v>
      </c>
      <c r="G487" s="22" t="str">
        <f>IFERROR(VLOOKUP($F487,#REF!,2,0),"TBC")</f>
        <v>TBC</v>
      </c>
      <c r="H487" s="23">
        <v>45706</v>
      </c>
      <c r="I487" s="25" t="s">
        <v>456</v>
      </c>
      <c r="J487" s="27">
        <v>8075</v>
      </c>
    </row>
    <row r="488" spans="1:10" ht="35.15" customHeight="1" thickBot="1" x14ac:dyDescent="0.4">
      <c r="A488" s="22" t="e">
        <f>#REF!</f>
        <v>#REF!</v>
      </c>
      <c r="B488" s="23">
        <v>45940</v>
      </c>
      <c r="C488" s="24" t="s">
        <v>57</v>
      </c>
      <c r="D488" s="25" t="s">
        <v>600</v>
      </c>
      <c r="E488" s="26">
        <v>1</v>
      </c>
      <c r="F488" s="26">
        <v>11</v>
      </c>
      <c r="G488" s="22" t="str">
        <f>IFERROR(VLOOKUP($F488,#REF!,2,0),"TBC")</f>
        <v>TBC</v>
      </c>
      <c r="H488" s="23">
        <v>45950</v>
      </c>
      <c r="I488" s="25" t="s">
        <v>599</v>
      </c>
      <c r="J488" s="27">
        <v>396635</v>
      </c>
    </row>
    <row r="489" spans="1:10" ht="35.15" customHeight="1" thickBot="1" x14ac:dyDescent="0.4">
      <c r="A489" s="22" t="e">
        <f>#REF!</f>
        <v>#REF!</v>
      </c>
      <c r="B489" s="23">
        <v>45304</v>
      </c>
      <c r="C489" s="24" t="s">
        <v>57</v>
      </c>
      <c r="D489" s="25" t="s">
        <v>473</v>
      </c>
      <c r="E489" s="26">
        <v>2</v>
      </c>
      <c r="F489" s="26">
        <v>7</v>
      </c>
      <c r="G489" s="22" t="str">
        <f>IFERROR(VLOOKUP($F489,#REF!,2,0),"TBC")</f>
        <v>TBC</v>
      </c>
      <c r="H489" s="23">
        <v>45684</v>
      </c>
      <c r="I489" s="25" t="s">
        <v>456</v>
      </c>
      <c r="J489" s="27">
        <v>3512</v>
      </c>
    </row>
    <row r="490" spans="1:10" ht="35.15" customHeight="1" thickBot="1" x14ac:dyDescent="0.4">
      <c r="A490" s="22" t="e">
        <f>#REF!</f>
        <v>#REF!</v>
      </c>
      <c r="B490" s="23">
        <v>45665</v>
      </c>
      <c r="C490" s="24" t="s">
        <v>57</v>
      </c>
      <c r="D490" s="25" t="s">
        <v>472</v>
      </c>
      <c r="E490" s="26">
        <v>2</v>
      </c>
      <c r="F490" s="26">
        <v>7</v>
      </c>
      <c r="G490" s="22" t="str">
        <f>IFERROR(VLOOKUP($F490,#REF!,2,0),"TBC")</f>
        <v>TBC</v>
      </c>
      <c r="H490" s="23">
        <v>45761</v>
      </c>
      <c r="I490" s="25" t="s">
        <v>456</v>
      </c>
      <c r="J490" s="27">
        <v>1086</v>
      </c>
    </row>
    <row r="491" spans="1:10" ht="35.15" customHeight="1" thickBot="1" x14ac:dyDescent="0.4">
      <c r="A491" s="22" t="e">
        <f>#REF!</f>
        <v>#REF!</v>
      </c>
      <c r="B491" s="23">
        <v>45671</v>
      </c>
      <c r="C491" s="24" t="s">
        <v>57</v>
      </c>
      <c r="D491" s="25" t="s">
        <v>474</v>
      </c>
      <c r="E491" s="26">
        <v>1</v>
      </c>
      <c r="F491" s="26">
        <v>6</v>
      </c>
      <c r="G491" s="22" t="str">
        <f>IFERROR(VLOOKUP($F491,#REF!,2,0),"TBC")</f>
        <v>TBC</v>
      </c>
      <c r="H491" s="23">
        <v>45693</v>
      </c>
      <c r="I491" s="25" t="s">
        <v>475</v>
      </c>
      <c r="J491" s="27">
        <v>50000</v>
      </c>
    </row>
    <row r="492" spans="1:10" ht="35.15" customHeight="1" thickBot="1" x14ac:dyDescent="0.4">
      <c r="A492" s="22" t="e">
        <f>#REF!</f>
        <v>#REF!</v>
      </c>
      <c r="B492" s="23">
        <v>45672</v>
      </c>
      <c r="C492" s="24" t="s">
        <v>57</v>
      </c>
      <c r="D492" s="25" t="s">
        <v>493</v>
      </c>
      <c r="E492" s="26">
        <v>1</v>
      </c>
      <c r="F492" s="26">
        <v>8</v>
      </c>
      <c r="G492" s="22" t="str">
        <f>IFERROR(VLOOKUP($F492,#REF!,2,0),"TBC")</f>
        <v>TBC</v>
      </c>
      <c r="H492" s="23">
        <v>45694</v>
      </c>
      <c r="I492" s="25" t="s">
        <v>805</v>
      </c>
      <c r="J492" s="27">
        <v>4328</v>
      </c>
    </row>
    <row r="493" spans="1:10" ht="35.15" customHeight="1" thickBot="1" x14ac:dyDescent="0.4">
      <c r="A493" s="22" t="e">
        <f>#REF!</f>
        <v>#REF!</v>
      </c>
      <c r="B493" s="23">
        <v>45672</v>
      </c>
      <c r="C493" s="24" t="s">
        <v>57</v>
      </c>
      <c r="D493" s="25" t="s">
        <v>479</v>
      </c>
      <c r="E493" s="26">
        <v>2</v>
      </c>
      <c r="F493" s="26">
        <v>7</v>
      </c>
      <c r="G493" s="22" t="str">
        <f>IFERROR(VLOOKUP($F494,#REF!,2,0),"TBC")</f>
        <v>TBC</v>
      </c>
      <c r="H493" s="23">
        <v>45708</v>
      </c>
      <c r="I493" s="25" t="s">
        <v>456</v>
      </c>
      <c r="J493" s="27">
        <v>29700</v>
      </c>
    </row>
    <row r="494" spans="1:10" ht="35.15" customHeight="1" thickBot="1" x14ac:dyDescent="0.4">
      <c r="A494" s="22" t="e">
        <f>#REF!</f>
        <v>#REF!</v>
      </c>
      <c r="B494" s="23">
        <v>45672</v>
      </c>
      <c r="C494" s="24" t="s">
        <v>57</v>
      </c>
      <c r="D494" s="25" t="s">
        <v>478</v>
      </c>
      <c r="E494" s="26">
        <v>2</v>
      </c>
      <c r="F494" s="26">
        <v>7</v>
      </c>
      <c r="G494" s="22" t="str">
        <f>IFERROR(VLOOKUP(#REF!,#REF!,2,0),"TBC")</f>
        <v>TBC</v>
      </c>
      <c r="H494" s="23">
        <v>45708</v>
      </c>
      <c r="I494" s="25" t="s">
        <v>456</v>
      </c>
      <c r="J494" s="27">
        <v>29700</v>
      </c>
    </row>
    <row r="495" spans="1:10" ht="35.15" customHeight="1" thickBot="1" x14ac:dyDescent="0.4">
      <c r="A495" s="22" t="e">
        <f>#REF!</f>
        <v>#REF!</v>
      </c>
      <c r="B495" s="23">
        <v>45674</v>
      </c>
      <c r="C495" s="24" t="s">
        <v>57</v>
      </c>
      <c r="D495" s="25" t="s">
        <v>477</v>
      </c>
      <c r="E495" s="26">
        <v>1</v>
      </c>
      <c r="F495" s="26">
        <v>7</v>
      </c>
      <c r="G495" s="22" t="str">
        <f>IFERROR(VLOOKUP($F495,#REF!,2,0),"TBC")</f>
        <v>TBC</v>
      </c>
      <c r="H495" s="23">
        <v>45677</v>
      </c>
      <c r="I495" s="25" t="s">
        <v>18</v>
      </c>
      <c r="J495" s="27">
        <v>13000</v>
      </c>
    </row>
    <row r="496" spans="1:10" ht="35.15" customHeight="1" thickBot="1" x14ac:dyDescent="0.4">
      <c r="A496" s="22" t="e">
        <f>#REF!</f>
        <v>#REF!</v>
      </c>
      <c r="B496" s="23">
        <v>45674</v>
      </c>
      <c r="C496" s="24" t="s">
        <v>61</v>
      </c>
      <c r="D496" s="25" t="s">
        <v>480</v>
      </c>
      <c r="E496" s="26">
        <v>1</v>
      </c>
      <c r="F496" s="26">
        <v>2</v>
      </c>
      <c r="G496" s="22" t="str">
        <f>IFERROR(VLOOKUP($F496,#REF!,2,0),"TBC")</f>
        <v>TBC</v>
      </c>
      <c r="H496" s="23">
        <v>45681</v>
      </c>
      <c r="I496" s="25" t="s">
        <v>14</v>
      </c>
      <c r="J496" s="27">
        <v>3520</v>
      </c>
    </row>
    <row r="497" spans="1:10" ht="35.15" customHeight="1" thickBot="1" x14ac:dyDescent="0.4">
      <c r="A497" s="22" t="e">
        <f>#REF!</f>
        <v>#REF!</v>
      </c>
      <c r="B497" s="23">
        <v>45685</v>
      </c>
      <c r="C497" s="24" t="s">
        <v>61</v>
      </c>
      <c r="D497" s="12" t="s">
        <v>481</v>
      </c>
      <c r="E497" s="26">
        <v>1</v>
      </c>
      <c r="F497" s="26">
        <v>2</v>
      </c>
      <c r="G497" s="22" t="str">
        <f>IFERROR(VLOOKUP($F497,#REF!,2,0),"TBC")</f>
        <v>TBC</v>
      </c>
      <c r="H497" s="23">
        <v>45713</v>
      </c>
      <c r="I497" s="25" t="s">
        <v>14</v>
      </c>
      <c r="J497" s="27">
        <v>66720</v>
      </c>
    </row>
    <row r="498" spans="1:10" ht="35.15" customHeight="1" thickBot="1" x14ac:dyDescent="0.4">
      <c r="A498" s="22" t="e">
        <f>#REF!</f>
        <v>#REF!</v>
      </c>
      <c r="B498" s="23">
        <v>45684</v>
      </c>
      <c r="C498" s="24" t="s">
        <v>57</v>
      </c>
      <c r="D498" s="25" t="s">
        <v>710</v>
      </c>
      <c r="E498" s="26">
        <v>2</v>
      </c>
      <c r="F498" s="26">
        <v>3</v>
      </c>
      <c r="G498" s="22" t="str">
        <f>IFERROR(VLOOKUP($F498,#REF!,2,0),"TBC")</f>
        <v>TBC</v>
      </c>
      <c r="H498" s="23">
        <v>45702</v>
      </c>
      <c r="I498" s="25" t="s">
        <v>599</v>
      </c>
      <c r="J498" s="27">
        <v>3250</v>
      </c>
    </row>
    <row r="499" spans="1:10" ht="35.15" customHeight="1" thickBot="1" x14ac:dyDescent="0.4">
      <c r="A499" s="22" t="e">
        <f>#REF!</f>
        <v>#REF!</v>
      </c>
      <c r="B499" s="23">
        <v>45692</v>
      </c>
      <c r="C499" s="24" t="s">
        <v>57</v>
      </c>
      <c r="D499" s="12" t="s">
        <v>490</v>
      </c>
      <c r="E499" s="26">
        <v>2</v>
      </c>
      <c r="F499" s="26">
        <v>7</v>
      </c>
      <c r="G499" s="22" t="str">
        <f>IFERROR(VLOOKUP($F499,#REF!,2,0),"TBC")</f>
        <v>TBC</v>
      </c>
      <c r="H499" s="23">
        <v>45820</v>
      </c>
      <c r="I499" s="25" t="s">
        <v>456</v>
      </c>
      <c r="J499" s="27">
        <v>1200</v>
      </c>
    </row>
    <row r="500" spans="1:10" ht="35.15" customHeight="1" thickBot="1" x14ac:dyDescent="0.4">
      <c r="A500" s="22" t="e">
        <f>#REF!</f>
        <v>#REF!</v>
      </c>
      <c r="B500" s="23">
        <v>45699</v>
      </c>
      <c r="C500" s="24" t="s">
        <v>57</v>
      </c>
      <c r="D500" s="25" t="s">
        <v>483</v>
      </c>
      <c r="E500" s="26">
        <v>1</v>
      </c>
      <c r="F500" s="26">
        <v>4</v>
      </c>
      <c r="G500" s="22" t="str">
        <f>IFERROR(VLOOKUP($F500,#REF!,2,0),"TBC")</f>
        <v>TBC</v>
      </c>
      <c r="H500" s="23">
        <v>45700</v>
      </c>
      <c r="I500" s="25" t="s">
        <v>20</v>
      </c>
      <c r="J500" s="27">
        <v>3250</v>
      </c>
    </row>
    <row r="501" spans="1:10" ht="35.15" customHeight="1" thickBot="1" x14ac:dyDescent="0.4">
      <c r="A501" s="22" t="e">
        <f>#REF!</f>
        <v>#REF!</v>
      </c>
      <c r="B501" s="23">
        <v>45336</v>
      </c>
      <c r="C501" s="24" t="s">
        <v>61</v>
      </c>
      <c r="D501" s="25" t="s">
        <v>709</v>
      </c>
      <c r="E501" s="26">
        <v>2</v>
      </c>
      <c r="F501" s="26">
        <v>3</v>
      </c>
      <c r="G501" s="22" t="str">
        <f>IFERROR(VLOOKUP($F501,#REF!,2,0),"TBC")</f>
        <v>TBC</v>
      </c>
      <c r="H501" s="23">
        <v>45709</v>
      </c>
      <c r="I501" s="25" t="s">
        <v>804</v>
      </c>
      <c r="J501" s="27">
        <v>10500</v>
      </c>
    </row>
    <row r="502" spans="1:10" ht="35.15" customHeight="1" thickBot="1" x14ac:dyDescent="0.4">
      <c r="A502" s="22" t="e">
        <f>#REF!</f>
        <v>#REF!</v>
      </c>
      <c r="B502" s="23">
        <v>45349</v>
      </c>
      <c r="C502" s="24" t="s">
        <v>57</v>
      </c>
      <c r="D502" s="12" t="s">
        <v>487</v>
      </c>
      <c r="E502" s="26"/>
      <c r="F502" s="26">
        <v>6</v>
      </c>
      <c r="G502" s="22" t="str">
        <f>IFERROR(VLOOKUP($F502,#REF!,2,0),"TBC")</f>
        <v>TBC</v>
      </c>
      <c r="H502" s="23">
        <v>45726</v>
      </c>
      <c r="I502" s="25" t="s">
        <v>804</v>
      </c>
      <c r="J502" s="27">
        <v>211456.52</v>
      </c>
    </row>
    <row r="503" spans="1:10" ht="35.15" customHeight="1" thickBot="1" x14ac:dyDescent="0.4">
      <c r="A503" s="22" t="e">
        <f>#REF!</f>
        <v>#REF!</v>
      </c>
      <c r="B503" s="23">
        <v>45340</v>
      </c>
      <c r="C503" s="24" t="s">
        <v>61</v>
      </c>
      <c r="D503" s="25" t="s">
        <v>484</v>
      </c>
      <c r="E503" s="26">
        <v>2</v>
      </c>
      <c r="F503" s="26">
        <v>7</v>
      </c>
      <c r="G503" s="22" t="str">
        <f>IFERROR(VLOOKUP($F503,#REF!,2,0),"TBC")</f>
        <v>TBC</v>
      </c>
      <c r="H503" s="23">
        <v>45706</v>
      </c>
      <c r="I503" s="25" t="s">
        <v>456</v>
      </c>
      <c r="J503" s="27">
        <v>7050</v>
      </c>
    </row>
    <row r="504" spans="1:10" ht="35.15" customHeight="1" thickBot="1" x14ac:dyDescent="0.4">
      <c r="A504" s="22" t="e">
        <f>#REF!</f>
        <v>#REF!</v>
      </c>
      <c r="B504" s="23">
        <v>45817</v>
      </c>
      <c r="C504" s="24" t="s">
        <v>57</v>
      </c>
      <c r="D504" s="37" t="s">
        <v>525</v>
      </c>
      <c r="E504" s="26">
        <v>1</v>
      </c>
      <c r="F504" s="26">
        <v>13</v>
      </c>
      <c r="G504" s="22" t="str">
        <f>IFERROR(VLOOKUP($F504,#REF!,2,0),"TBC")</f>
        <v>TBC</v>
      </c>
      <c r="H504" s="23">
        <v>45859</v>
      </c>
      <c r="I504" s="25" t="s">
        <v>404</v>
      </c>
      <c r="J504" s="27">
        <v>17730</v>
      </c>
    </row>
    <row r="505" spans="1:10" ht="35.15" customHeight="1" thickBot="1" x14ac:dyDescent="0.4">
      <c r="A505" s="22" t="e">
        <f>#REF!</f>
        <v>#REF!</v>
      </c>
      <c r="B505" s="23">
        <v>45349</v>
      </c>
      <c r="C505" s="24" t="s">
        <v>58</v>
      </c>
      <c r="D505" s="25" t="s">
        <v>488</v>
      </c>
      <c r="E505" s="26">
        <v>4</v>
      </c>
      <c r="F505" s="26">
        <v>11</v>
      </c>
      <c r="G505" s="22" t="str">
        <f>IFERROR(VLOOKUP($F505,#REF!,2,0),"TBC")</f>
        <v>TBC</v>
      </c>
      <c r="H505" s="23"/>
      <c r="I505" s="25"/>
      <c r="J505" s="27"/>
    </row>
    <row r="506" spans="1:10" ht="35.15" customHeight="1" thickBot="1" x14ac:dyDescent="0.4">
      <c r="A506" s="22" t="e">
        <f>#REF!</f>
        <v>#REF!</v>
      </c>
      <c r="B506" s="23">
        <v>45716</v>
      </c>
      <c r="C506" s="24" t="s">
        <v>57</v>
      </c>
      <c r="D506" s="36" t="s">
        <v>489</v>
      </c>
      <c r="E506" s="26">
        <v>1</v>
      </c>
      <c r="F506" s="26">
        <v>6</v>
      </c>
      <c r="G506" s="22" t="str">
        <f>IFERROR(VLOOKUP($F506,#REF!,2,0),"TBC")</f>
        <v>TBC</v>
      </c>
      <c r="H506" s="23">
        <v>45694</v>
      </c>
      <c r="I506" s="25" t="s">
        <v>475</v>
      </c>
      <c r="J506" s="27">
        <v>255207</v>
      </c>
    </row>
    <row r="507" spans="1:10" ht="35.15" customHeight="1" thickBot="1" x14ac:dyDescent="0.4">
      <c r="A507" s="22" t="e">
        <f>#REF!</f>
        <v>#REF!</v>
      </c>
      <c r="B507" s="23">
        <v>45722</v>
      </c>
      <c r="C507" s="24" t="s">
        <v>57</v>
      </c>
      <c r="D507" s="25" t="s">
        <v>708</v>
      </c>
      <c r="E507" s="26">
        <v>2</v>
      </c>
      <c r="F507" s="26">
        <v>2</v>
      </c>
      <c r="G507" s="22" t="str">
        <f>IFERROR(VLOOKUP($F507,#REF!,2,0),"TBC")</f>
        <v>TBC</v>
      </c>
      <c r="H507" s="23">
        <v>45736</v>
      </c>
      <c r="I507" s="25" t="s">
        <v>35</v>
      </c>
      <c r="J507" s="27">
        <v>4525</v>
      </c>
    </row>
    <row r="508" spans="1:10" ht="35.15" customHeight="1" thickBot="1" x14ac:dyDescent="0.4">
      <c r="A508" s="22" t="e">
        <f>#REF!</f>
        <v>#REF!</v>
      </c>
      <c r="B508" s="23">
        <v>45717</v>
      </c>
      <c r="C508" s="24" t="s">
        <v>61</v>
      </c>
      <c r="D508" s="25" t="s">
        <v>503</v>
      </c>
      <c r="E508" s="26">
        <v>1</v>
      </c>
      <c r="F508" s="26">
        <v>8</v>
      </c>
      <c r="G508" s="22" t="str">
        <f>IFERROR(VLOOKUP($F508,#REF!,2,0),"TBC")</f>
        <v>TBC</v>
      </c>
      <c r="H508" s="23">
        <v>45744</v>
      </c>
      <c r="I508" s="25" t="s">
        <v>41</v>
      </c>
      <c r="J508" s="27">
        <v>17061.3</v>
      </c>
    </row>
    <row r="509" spans="1:10" ht="35.15" customHeight="1" thickBot="1" x14ac:dyDescent="0.4">
      <c r="A509" s="22" t="e">
        <f>#REF!</f>
        <v>#REF!</v>
      </c>
      <c r="B509" s="23">
        <v>45693</v>
      </c>
      <c r="C509" s="24" t="s">
        <v>58</v>
      </c>
      <c r="D509" s="25" t="s">
        <v>492</v>
      </c>
      <c r="E509" s="26">
        <v>2</v>
      </c>
      <c r="F509" s="26">
        <v>3</v>
      </c>
      <c r="G509" s="22" t="str">
        <f>IFERROR(VLOOKUP($F509,#REF!,2,0),"TBC")</f>
        <v>TBC</v>
      </c>
      <c r="H509" s="23"/>
      <c r="I509" s="25" t="s">
        <v>26</v>
      </c>
      <c r="J509" s="27">
        <v>7500</v>
      </c>
    </row>
    <row r="510" spans="1:10" ht="35.15" customHeight="1" thickBot="1" x14ac:dyDescent="0.4">
      <c r="A510" s="22" t="e">
        <f>#REF!</f>
        <v>#REF!</v>
      </c>
      <c r="B510" s="23">
        <v>45693</v>
      </c>
      <c r="C510" s="24" t="s">
        <v>58</v>
      </c>
      <c r="D510" s="25" t="s">
        <v>492</v>
      </c>
      <c r="E510" s="26">
        <v>2</v>
      </c>
      <c r="F510" s="26">
        <v>7</v>
      </c>
      <c r="G510" s="22" t="str">
        <f>IFERROR(VLOOKUP($F510,#REF!,2,0),"TBC")</f>
        <v>TBC</v>
      </c>
      <c r="H510" s="23"/>
      <c r="I510" s="25" t="s">
        <v>456</v>
      </c>
      <c r="J510" s="27">
        <v>5000</v>
      </c>
    </row>
    <row r="511" spans="1:10" ht="35.15" customHeight="1" thickBot="1" x14ac:dyDescent="0.4">
      <c r="A511" s="22" t="e">
        <f>#REF!</f>
        <v>#REF!</v>
      </c>
      <c r="B511" s="23">
        <v>45740</v>
      </c>
      <c r="C511" s="24" t="s">
        <v>57</v>
      </c>
      <c r="D511" s="12" t="s">
        <v>494</v>
      </c>
      <c r="E511" s="26">
        <v>1</v>
      </c>
      <c r="F511" s="26">
        <v>7</v>
      </c>
      <c r="G511" s="22" t="str">
        <f>IFERROR(VLOOKUP($F511,#REF!,2,0),"TBC")</f>
        <v>TBC</v>
      </c>
      <c r="H511" s="23">
        <v>45867</v>
      </c>
      <c r="I511" s="25" t="s">
        <v>18</v>
      </c>
      <c r="J511" s="27">
        <v>25000</v>
      </c>
    </row>
    <row r="512" spans="1:10" ht="35.15" customHeight="1" thickBot="1" x14ac:dyDescent="0.4">
      <c r="A512" s="22" t="e">
        <f>#REF!</f>
        <v>#REF!</v>
      </c>
      <c r="B512" s="23">
        <v>45741</v>
      </c>
      <c r="C512" s="24" t="s">
        <v>58</v>
      </c>
      <c r="D512" s="25" t="s">
        <v>495</v>
      </c>
      <c r="E512" s="26">
        <v>2</v>
      </c>
      <c r="F512" s="26">
        <v>11</v>
      </c>
      <c r="G512" s="22" t="str">
        <f>IFERROR(VLOOKUP($F512,#REF!,2,0),"TBC")</f>
        <v>TBC</v>
      </c>
      <c r="H512" s="23"/>
      <c r="I512" s="25" t="s">
        <v>27</v>
      </c>
      <c r="J512" s="27"/>
    </row>
    <row r="513" spans="1:10" ht="35.15" customHeight="1" thickBot="1" x14ac:dyDescent="0.4">
      <c r="A513" s="22" t="e">
        <f>#REF!</f>
        <v>#REF!</v>
      </c>
      <c r="B513" s="23">
        <v>45741</v>
      </c>
      <c r="C513" s="24" t="s">
        <v>58</v>
      </c>
      <c r="D513" s="25" t="s">
        <v>496</v>
      </c>
      <c r="E513" s="26">
        <v>2</v>
      </c>
      <c r="F513" s="26">
        <v>2</v>
      </c>
      <c r="G513" s="22" t="str">
        <f>IFERROR(VLOOKUP($F513,#REF!,2,0),"TBC")</f>
        <v>TBC</v>
      </c>
      <c r="H513" s="23"/>
      <c r="I513" s="25" t="s">
        <v>35</v>
      </c>
      <c r="J513" s="27">
        <v>2140</v>
      </c>
    </row>
    <row r="514" spans="1:10" ht="35.15" customHeight="1" thickBot="1" x14ac:dyDescent="0.4">
      <c r="A514" s="22" t="e">
        <f>#REF!</f>
        <v>#REF!</v>
      </c>
      <c r="B514" s="23">
        <v>45742</v>
      </c>
      <c r="C514" s="24" t="s">
        <v>57</v>
      </c>
      <c r="D514" s="25" t="s">
        <v>707</v>
      </c>
      <c r="E514" s="26">
        <v>1</v>
      </c>
      <c r="F514" s="26">
        <v>2</v>
      </c>
      <c r="G514" s="22" t="str">
        <f>IFERROR(VLOOKUP($F514,#REF!,2,0),"TBC")</f>
        <v>TBC</v>
      </c>
      <c r="H514" s="23">
        <v>45771</v>
      </c>
      <c r="I514" s="25" t="s">
        <v>14</v>
      </c>
      <c r="J514" s="27">
        <v>765</v>
      </c>
    </row>
    <row r="515" spans="1:10" ht="35.15" customHeight="1" thickBot="1" x14ac:dyDescent="0.4">
      <c r="A515" s="22" t="e">
        <f>#REF!</f>
        <v>#REF!</v>
      </c>
      <c r="B515" s="23">
        <v>45743</v>
      </c>
      <c r="C515" s="24" t="s">
        <v>61</v>
      </c>
      <c r="D515" s="37" t="s">
        <v>706</v>
      </c>
      <c r="E515" s="26">
        <v>2</v>
      </c>
      <c r="F515" s="26">
        <v>8</v>
      </c>
      <c r="G515" s="22" t="str">
        <f>IFERROR(VLOOKUP($F515,#REF!,2,0),"TBC")</f>
        <v>TBC</v>
      </c>
      <c r="H515" s="23">
        <v>45762</v>
      </c>
      <c r="I515" s="25" t="s">
        <v>41</v>
      </c>
      <c r="J515" s="27">
        <v>40268.720000000001</v>
      </c>
    </row>
    <row r="516" spans="1:10" ht="35.15" customHeight="1" thickBot="1" x14ac:dyDescent="0.4">
      <c r="A516" s="22" t="e">
        <f>#REF!</f>
        <v>#REF!</v>
      </c>
      <c r="B516" s="23">
        <v>45749</v>
      </c>
      <c r="C516" s="24" t="s">
        <v>57</v>
      </c>
      <c r="D516" s="12" t="s">
        <v>498</v>
      </c>
      <c r="E516" s="26">
        <v>2</v>
      </c>
      <c r="F516" s="26">
        <v>4</v>
      </c>
      <c r="G516" s="22" t="str">
        <f>IFERROR(VLOOKUP($F516,#REF!,2,0),"TBC")</f>
        <v>TBC</v>
      </c>
      <c r="H516" s="23">
        <v>45749</v>
      </c>
      <c r="I516" s="25" t="s">
        <v>38</v>
      </c>
      <c r="J516" s="27">
        <v>20000</v>
      </c>
    </row>
    <row r="517" spans="1:10" ht="35.15" customHeight="1" thickBot="1" x14ac:dyDescent="0.4">
      <c r="A517" s="22" t="s">
        <v>491</v>
      </c>
      <c r="B517" s="23">
        <v>45749</v>
      </c>
      <c r="C517" s="24" t="s">
        <v>57</v>
      </c>
      <c r="D517" s="25" t="s">
        <v>587</v>
      </c>
      <c r="E517" s="26">
        <v>1</v>
      </c>
      <c r="F517" s="26">
        <v>12</v>
      </c>
      <c r="G517" s="22" t="str">
        <f>IFERROR(VLOOKUP($F517,#REF!,2,0),"TBC")</f>
        <v>TBC</v>
      </c>
      <c r="H517" s="23">
        <v>45853</v>
      </c>
      <c r="I517" s="25" t="s">
        <v>16</v>
      </c>
      <c r="J517" s="27">
        <v>23700</v>
      </c>
    </row>
    <row r="518" spans="1:10" ht="35.15" customHeight="1" thickBot="1" x14ac:dyDescent="0.4">
      <c r="A518" s="22" t="e">
        <f>#REF!</f>
        <v>#REF!</v>
      </c>
      <c r="B518" s="23">
        <v>45749</v>
      </c>
      <c r="C518" s="24" t="s">
        <v>57</v>
      </c>
      <c r="D518" s="12" t="s">
        <v>499</v>
      </c>
      <c r="E518" s="26"/>
      <c r="F518" s="26">
        <v>2</v>
      </c>
      <c r="G518" s="22" t="str">
        <f>IFERROR(VLOOKUP($F518,#REF!,2,0),"TBC")</f>
        <v>TBC</v>
      </c>
      <c r="H518" s="23">
        <v>45881</v>
      </c>
      <c r="I518" s="25" t="s">
        <v>456</v>
      </c>
      <c r="J518" s="27">
        <v>50000</v>
      </c>
    </row>
    <row r="519" spans="1:10" ht="35.15" customHeight="1" thickBot="1" x14ac:dyDescent="0.4">
      <c r="A519" s="22" t="e">
        <f>#REF!</f>
        <v>#REF!</v>
      </c>
      <c r="B519" s="23">
        <v>45754</v>
      </c>
      <c r="C519" s="24" t="s">
        <v>58</v>
      </c>
      <c r="D519" s="12" t="s">
        <v>500</v>
      </c>
      <c r="E519" s="26">
        <v>2</v>
      </c>
      <c r="F519" s="26">
        <v>7</v>
      </c>
      <c r="G519" s="22" t="str">
        <f>IFERROR(VLOOKUP($F519,#REF!,2,0),"TBC")</f>
        <v>TBC</v>
      </c>
      <c r="H519" s="23"/>
      <c r="I519" s="25" t="s">
        <v>456</v>
      </c>
      <c r="J519" s="27"/>
    </row>
    <row r="520" spans="1:10" ht="35.15" customHeight="1" thickBot="1" x14ac:dyDescent="0.4">
      <c r="A520" s="22" t="e">
        <f>#REF!</f>
        <v>#REF!</v>
      </c>
      <c r="B520" s="23">
        <v>45721</v>
      </c>
      <c r="C520" s="24" t="s">
        <v>57</v>
      </c>
      <c r="D520" s="47" t="s">
        <v>501</v>
      </c>
      <c r="E520" s="26">
        <v>1</v>
      </c>
      <c r="F520" s="26">
        <v>11</v>
      </c>
      <c r="G520" s="22" t="str">
        <f>IFERROR(VLOOKUP($F520,#REF!,2,0),"TBC")</f>
        <v>TBC</v>
      </c>
      <c r="H520" s="23">
        <v>45754</v>
      </c>
      <c r="I520" s="25" t="s">
        <v>599</v>
      </c>
      <c r="J520" s="27">
        <v>1242.5</v>
      </c>
    </row>
    <row r="521" spans="1:10" ht="35.15" customHeight="1" thickBot="1" x14ac:dyDescent="0.4">
      <c r="A521" s="22" t="e">
        <f>#REF!</f>
        <v>#REF!</v>
      </c>
      <c r="B521" s="23">
        <v>45754</v>
      </c>
      <c r="C521" s="24" t="s">
        <v>57</v>
      </c>
      <c r="D521" s="12" t="s">
        <v>502</v>
      </c>
      <c r="E521" s="26">
        <v>2</v>
      </c>
      <c r="F521" s="26">
        <v>7</v>
      </c>
      <c r="G521" s="22" t="str">
        <f>IFERROR(VLOOKUP($F521,#REF!,2,0),"TBC")</f>
        <v>TBC</v>
      </c>
      <c r="H521" s="23">
        <v>45806</v>
      </c>
      <c r="I521" s="25" t="s">
        <v>456</v>
      </c>
      <c r="J521" s="27">
        <v>5185</v>
      </c>
    </row>
    <row r="522" spans="1:10" ht="35.15" customHeight="1" thickBot="1" x14ac:dyDescent="0.4">
      <c r="A522" s="22" t="e">
        <f>#REF!</f>
        <v>#REF!</v>
      </c>
      <c r="B522" s="23">
        <v>45763</v>
      </c>
      <c r="C522" s="24" t="s">
        <v>57</v>
      </c>
      <c r="D522" s="25" t="s">
        <v>504</v>
      </c>
      <c r="E522" s="26">
        <v>2</v>
      </c>
      <c r="F522" s="26">
        <v>7</v>
      </c>
      <c r="G522" s="22" t="str">
        <f>IFERROR(VLOOKUP($F522,#REF!,2,0),"TBC")</f>
        <v>TBC</v>
      </c>
      <c r="H522" s="23"/>
      <c r="I522" s="25" t="s">
        <v>456</v>
      </c>
      <c r="J522" s="27">
        <v>49950</v>
      </c>
    </row>
    <row r="523" spans="1:10" ht="35.15" customHeight="1" thickBot="1" x14ac:dyDescent="0.4">
      <c r="A523" s="22" t="e">
        <f>#REF!</f>
        <v>#REF!</v>
      </c>
      <c r="B523" s="23">
        <v>45764</v>
      </c>
      <c r="C523" s="24" t="s">
        <v>61</v>
      </c>
      <c r="D523" s="37" t="s">
        <v>505</v>
      </c>
      <c r="E523" s="26">
        <v>1</v>
      </c>
      <c r="F523" s="26">
        <v>11</v>
      </c>
      <c r="G523" s="22" t="str">
        <f>IFERROR(VLOOKUP($F523,#REF!,2,0),"TBC")</f>
        <v>TBC</v>
      </c>
      <c r="H523" s="23">
        <v>45881</v>
      </c>
      <c r="I523" s="25" t="s">
        <v>599</v>
      </c>
      <c r="J523" s="27">
        <v>644450</v>
      </c>
    </row>
    <row r="524" spans="1:10" ht="35.15" customHeight="1" thickBot="1" x14ac:dyDescent="0.4">
      <c r="A524" s="22" t="e">
        <f>#REF!</f>
        <v>#REF!</v>
      </c>
      <c r="B524" s="23">
        <v>45771</v>
      </c>
      <c r="C524" s="24" t="s">
        <v>57</v>
      </c>
      <c r="D524" s="25" t="s">
        <v>508</v>
      </c>
      <c r="E524" s="26">
        <v>1</v>
      </c>
      <c r="F524" s="26">
        <v>5</v>
      </c>
      <c r="G524" s="22" t="str">
        <f>IFERROR(VLOOKUP($F524,#REF!,2,0),"TBC")</f>
        <v>TBC</v>
      </c>
      <c r="H524" s="23">
        <v>45786</v>
      </c>
      <c r="I524" s="25" t="s">
        <v>20</v>
      </c>
      <c r="J524" s="27">
        <v>20500</v>
      </c>
    </row>
    <row r="525" spans="1:10" ht="35.15" customHeight="1" thickBot="1" x14ac:dyDescent="0.4">
      <c r="A525" s="22" t="e">
        <f>#REF!</f>
        <v>#REF!</v>
      </c>
      <c r="B525" s="23">
        <v>45764</v>
      </c>
      <c r="C525" s="24" t="s">
        <v>58</v>
      </c>
      <c r="D525" s="12" t="s">
        <v>507</v>
      </c>
      <c r="E525" s="26"/>
      <c r="F525" s="26">
        <v>7</v>
      </c>
      <c r="G525" s="22" t="str">
        <f>IFERROR(VLOOKUP($F525,#REF!,2,0),"TBC")</f>
        <v>TBC</v>
      </c>
      <c r="H525" s="23"/>
      <c r="I525" s="25" t="s">
        <v>456</v>
      </c>
      <c r="J525" s="27"/>
    </row>
    <row r="526" spans="1:10" ht="35.15" customHeight="1" thickBot="1" x14ac:dyDescent="0.4">
      <c r="A526" s="22" t="e">
        <f>#REF!</f>
        <v>#REF!</v>
      </c>
      <c r="B526" s="23">
        <v>45772</v>
      </c>
      <c r="C526" s="24" t="s">
        <v>57</v>
      </c>
      <c r="D526" s="25" t="s">
        <v>509</v>
      </c>
      <c r="E526" s="26"/>
      <c r="F526" s="26">
        <v>5</v>
      </c>
      <c r="G526" s="22" t="str">
        <f>IFERROR(VLOOKUP($F526,#REF!,2,0),"TBC")</f>
        <v>TBC</v>
      </c>
      <c r="H526" s="23">
        <v>45783</v>
      </c>
      <c r="I526" s="25" t="s">
        <v>20</v>
      </c>
      <c r="J526" s="27">
        <v>43750</v>
      </c>
    </row>
    <row r="527" spans="1:10" ht="35.15" customHeight="1" thickBot="1" x14ac:dyDescent="0.4">
      <c r="A527" s="22" t="e">
        <f>#REF!</f>
        <v>#REF!</v>
      </c>
      <c r="B527" s="23">
        <v>45806</v>
      </c>
      <c r="C527" s="24" t="s">
        <v>57</v>
      </c>
      <c r="D527" s="12" t="s">
        <v>522</v>
      </c>
      <c r="E527" s="26">
        <v>2</v>
      </c>
      <c r="F527" s="26">
        <v>11</v>
      </c>
      <c r="G527" s="22" t="str">
        <f>IFERROR(VLOOKUP($F527,#REF!,2,0),"TBC")</f>
        <v>TBC</v>
      </c>
      <c r="H527" s="23">
        <v>45819</v>
      </c>
      <c r="I527" s="25" t="s">
        <v>34</v>
      </c>
      <c r="J527" s="27">
        <v>19250</v>
      </c>
    </row>
    <row r="528" spans="1:10" ht="35.15" customHeight="1" thickBot="1" x14ac:dyDescent="0.4">
      <c r="A528" s="22" t="e">
        <f>#REF!</f>
        <v>#REF!</v>
      </c>
      <c r="B528" s="23">
        <v>45770</v>
      </c>
      <c r="C528" s="24" t="s">
        <v>57</v>
      </c>
      <c r="D528" s="25" t="s">
        <v>510</v>
      </c>
      <c r="E528" s="26">
        <v>2</v>
      </c>
      <c r="F528" s="26">
        <v>8</v>
      </c>
      <c r="G528" s="22" t="str">
        <f>IFERROR(VLOOKUP($F528,#REF!,2,0),"TBC")</f>
        <v>TBC</v>
      </c>
      <c r="H528" s="23">
        <v>45853</v>
      </c>
      <c r="I528" s="25" t="s">
        <v>41</v>
      </c>
      <c r="J528" s="27">
        <v>33525</v>
      </c>
    </row>
    <row r="529" spans="1:10" ht="35.15" customHeight="1" thickBot="1" x14ac:dyDescent="0.4">
      <c r="A529" s="22" t="e">
        <f>#REF!</f>
        <v>#REF!</v>
      </c>
      <c r="B529" s="23">
        <v>45770</v>
      </c>
      <c r="C529" s="24" t="s">
        <v>57</v>
      </c>
      <c r="D529" s="25" t="s">
        <v>510</v>
      </c>
      <c r="E529" s="26">
        <v>1</v>
      </c>
      <c r="F529" s="26">
        <v>2</v>
      </c>
      <c r="G529" s="22" t="str">
        <f>IFERROR(VLOOKUP($F529,#REF!,2,0),"TBC")</f>
        <v>TBC</v>
      </c>
      <c r="H529" s="23">
        <v>45853</v>
      </c>
      <c r="I529" s="25" t="s">
        <v>14</v>
      </c>
      <c r="J529" s="27">
        <v>15175</v>
      </c>
    </row>
    <row r="530" spans="1:10" ht="35.15" customHeight="1" thickBot="1" x14ac:dyDescent="0.4">
      <c r="A530" s="22" t="e">
        <f>#REF!</f>
        <v>#REF!</v>
      </c>
      <c r="B530" s="23">
        <v>45776</v>
      </c>
      <c r="C530" s="24" t="s">
        <v>58</v>
      </c>
      <c r="D530" s="12" t="s">
        <v>511</v>
      </c>
      <c r="E530" s="26">
        <v>1</v>
      </c>
      <c r="F530" s="26">
        <v>6</v>
      </c>
      <c r="G530" s="22" t="str">
        <f>IFERROR(VLOOKUP($F530,#REF!,2,0),"TBC")</f>
        <v>TBC</v>
      </c>
      <c r="H530" s="23"/>
      <c r="I530" s="25" t="s">
        <v>804</v>
      </c>
      <c r="J530" s="27"/>
    </row>
    <row r="531" spans="1:10" ht="35.15" customHeight="1" thickBot="1" x14ac:dyDescent="0.4">
      <c r="A531" s="22" t="e">
        <f>#REF!</f>
        <v>#REF!</v>
      </c>
      <c r="B531" s="23">
        <v>45771</v>
      </c>
      <c r="C531" s="24" t="s">
        <v>57</v>
      </c>
      <c r="D531" s="25" t="s">
        <v>705</v>
      </c>
      <c r="E531" s="26">
        <v>1</v>
      </c>
      <c r="F531" s="26">
        <v>12</v>
      </c>
      <c r="G531" s="22" t="str">
        <f>IFERROR(VLOOKUP($F531,#REF!,2,0),"TBC")</f>
        <v>TBC</v>
      </c>
      <c r="H531" s="23">
        <v>45821</v>
      </c>
      <c r="I531" s="25" t="s">
        <v>16</v>
      </c>
      <c r="J531" s="27"/>
    </row>
    <row r="532" spans="1:10" ht="35.15" customHeight="1" thickBot="1" x14ac:dyDescent="0.4">
      <c r="A532" s="22" t="e">
        <f>#REF!</f>
        <v>#REF!</v>
      </c>
      <c r="B532" s="23">
        <v>45784</v>
      </c>
      <c r="C532" s="24" t="s">
        <v>57</v>
      </c>
      <c r="D532" s="25" t="s">
        <v>512</v>
      </c>
      <c r="E532" s="26">
        <v>1</v>
      </c>
      <c r="F532" s="26">
        <v>12</v>
      </c>
      <c r="G532" s="22" t="str">
        <f>IFERROR(VLOOKUP($F532,#REF!,2,0),"TBC")</f>
        <v>TBC</v>
      </c>
      <c r="H532" s="23">
        <v>45803</v>
      </c>
      <c r="I532" s="25" t="s">
        <v>16</v>
      </c>
      <c r="J532" s="27">
        <v>50000</v>
      </c>
    </row>
    <row r="533" spans="1:10" ht="35.15" customHeight="1" thickBot="1" x14ac:dyDescent="0.4">
      <c r="A533" s="22" t="e">
        <f>#REF!</f>
        <v>#REF!</v>
      </c>
      <c r="B533" s="23">
        <v>45784</v>
      </c>
      <c r="C533" s="24" t="s">
        <v>57</v>
      </c>
      <c r="D533" s="25" t="s">
        <v>513</v>
      </c>
      <c r="E533" s="26">
        <v>2</v>
      </c>
      <c r="F533" s="26">
        <v>7</v>
      </c>
      <c r="G533" s="22" t="str">
        <f>IFERROR(VLOOKUP($F533,#REF!,2,0),"TBC")</f>
        <v>TBC</v>
      </c>
      <c r="H533" s="23"/>
      <c r="I533" s="25" t="s">
        <v>456</v>
      </c>
      <c r="J533" s="27"/>
    </row>
    <row r="534" spans="1:10" ht="35.15" customHeight="1" thickBot="1" x14ac:dyDescent="0.4">
      <c r="A534" s="22" t="e">
        <f>#REF!</f>
        <v>#REF!</v>
      </c>
      <c r="B534" s="23">
        <v>45786</v>
      </c>
      <c r="C534" s="24" t="s">
        <v>57</v>
      </c>
      <c r="D534" s="37" t="s">
        <v>515</v>
      </c>
      <c r="E534" s="26">
        <v>1</v>
      </c>
      <c r="F534" s="26">
        <v>2</v>
      </c>
      <c r="G534" s="22" t="str">
        <f>IFERROR(VLOOKUP($F534,#REF!,2,0),"TBC")</f>
        <v>TBC</v>
      </c>
      <c r="H534" s="23"/>
      <c r="I534" s="25" t="s">
        <v>13</v>
      </c>
      <c r="J534" s="27">
        <v>10560</v>
      </c>
    </row>
    <row r="535" spans="1:10" ht="35.15" customHeight="1" thickBot="1" x14ac:dyDescent="0.4">
      <c r="A535" s="22" t="e">
        <f>#REF!</f>
        <v>#REF!</v>
      </c>
      <c r="B535" s="23">
        <v>45786</v>
      </c>
      <c r="C535" s="24" t="s">
        <v>58</v>
      </c>
      <c r="D535" s="25" t="s">
        <v>516</v>
      </c>
      <c r="E535" s="26">
        <v>1</v>
      </c>
      <c r="F535" s="26">
        <v>13</v>
      </c>
      <c r="G535" s="22" t="str">
        <f>IFERROR(VLOOKUP($F535,#REF!,2,0),"TBC")</f>
        <v>TBC</v>
      </c>
      <c r="H535" s="23"/>
      <c r="I535" s="25" t="s">
        <v>428</v>
      </c>
      <c r="J535" s="27"/>
    </row>
    <row r="536" spans="1:10" ht="35.15" customHeight="1" thickBot="1" x14ac:dyDescent="0.4">
      <c r="A536" s="22" t="e">
        <f>#REF!</f>
        <v>#REF!</v>
      </c>
      <c r="B536" s="23">
        <v>45789</v>
      </c>
      <c r="C536" s="24" t="s">
        <v>57</v>
      </c>
      <c r="D536" s="25" t="s">
        <v>517</v>
      </c>
      <c r="E536" s="26">
        <v>2</v>
      </c>
      <c r="F536" s="26">
        <v>7</v>
      </c>
      <c r="G536" s="22" t="str">
        <f>IFERROR(VLOOKUP($F536,#REF!,2,0),"TBC")</f>
        <v>TBC</v>
      </c>
      <c r="H536" s="23">
        <v>45804</v>
      </c>
      <c r="I536" s="25" t="s">
        <v>456</v>
      </c>
      <c r="J536" s="27">
        <v>8800</v>
      </c>
    </row>
    <row r="537" spans="1:10" ht="35.15" customHeight="1" thickBot="1" x14ac:dyDescent="0.4">
      <c r="A537" s="22" t="e">
        <f>#REF!</f>
        <v>#REF!</v>
      </c>
      <c r="B537" s="23">
        <v>45790</v>
      </c>
      <c r="C537" s="24" t="s">
        <v>57</v>
      </c>
      <c r="D537" s="25" t="s">
        <v>530</v>
      </c>
      <c r="E537" s="26">
        <v>1</v>
      </c>
      <c r="F537" s="26">
        <v>11</v>
      </c>
      <c r="G537" s="22" t="str">
        <f>IFERROR(VLOOKUP($F537,#REF!,2,0),"TBC")</f>
        <v>TBC</v>
      </c>
      <c r="H537" s="23">
        <v>45826</v>
      </c>
      <c r="I537" s="25" t="s">
        <v>599</v>
      </c>
      <c r="J537" s="27">
        <v>2263592.23</v>
      </c>
    </row>
    <row r="538" spans="1:10" ht="35.15" customHeight="1" thickBot="1" x14ac:dyDescent="0.4">
      <c r="A538" s="22" t="e">
        <f>#REF!</f>
        <v>#REF!</v>
      </c>
      <c r="B538" s="23">
        <v>45792</v>
      </c>
      <c r="C538" s="24" t="s">
        <v>57</v>
      </c>
      <c r="D538" s="12" t="s">
        <v>518</v>
      </c>
      <c r="E538" s="26">
        <v>1</v>
      </c>
      <c r="F538" s="26">
        <v>11</v>
      </c>
      <c r="G538" s="22" t="str">
        <f>IFERROR(VLOOKUP($F538,#REF!,2,0),"TBC")</f>
        <v>TBC</v>
      </c>
      <c r="H538" s="23">
        <v>45817</v>
      </c>
      <c r="I538" s="25" t="s">
        <v>599</v>
      </c>
      <c r="J538" s="27">
        <v>15395.53</v>
      </c>
    </row>
    <row r="539" spans="1:10" ht="35.15" customHeight="1" thickBot="1" x14ac:dyDescent="0.4">
      <c r="A539" s="22" t="e">
        <f>#REF!</f>
        <v>#REF!</v>
      </c>
      <c r="B539" s="23">
        <v>45798</v>
      </c>
      <c r="C539" s="24" t="s">
        <v>61</v>
      </c>
      <c r="D539" s="25" t="s">
        <v>581</v>
      </c>
      <c r="E539" s="26">
        <v>4</v>
      </c>
      <c r="F539" s="26">
        <v>5</v>
      </c>
      <c r="G539" s="22" t="str">
        <f>IFERROR(VLOOKUP($F539,#REF!,2,0),"TBC")</f>
        <v>TBC</v>
      </c>
      <c r="H539" s="23">
        <v>45884</v>
      </c>
      <c r="I539" s="25" t="s">
        <v>19</v>
      </c>
      <c r="J539" s="27">
        <v>38800</v>
      </c>
    </row>
    <row r="540" spans="1:10" ht="35.15" customHeight="1" thickBot="1" x14ac:dyDescent="0.4">
      <c r="A540" s="22" t="e">
        <f>#REF!</f>
        <v>#REF!</v>
      </c>
      <c r="B540" s="23">
        <v>45799</v>
      </c>
      <c r="C540" s="24" t="s">
        <v>57</v>
      </c>
      <c r="D540" s="25" t="s">
        <v>777</v>
      </c>
      <c r="E540" s="26">
        <v>1</v>
      </c>
      <c r="F540" s="26">
        <v>3</v>
      </c>
      <c r="G540" s="22" t="str">
        <f>IFERROR(VLOOKUP($F540,#REF!,2,0),"TBC")</f>
        <v>TBC</v>
      </c>
      <c r="H540" s="23">
        <v>46239</v>
      </c>
      <c r="I540" s="25" t="s">
        <v>12</v>
      </c>
      <c r="J540" s="27">
        <v>2210</v>
      </c>
    </row>
    <row r="541" spans="1:10" ht="35.15" customHeight="1" thickBot="1" x14ac:dyDescent="0.4">
      <c r="A541" s="22" t="e">
        <f>#REF!</f>
        <v>#REF!</v>
      </c>
      <c r="B541" s="23">
        <v>45796</v>
      </c>
      <c r="C541" s="24" t="s">
        <v>57</v>
      </c>
      <c r="D541" s="25" t="s">
        <v>523</v>
      </c>
      <c r="E541" s="26">
        <v>1</v>
      </c>
      <c r="F541" s="26">
        <v>6</v>
      </c>
      <c r="G541" s="22" t="str">
        <f>IFERROR(VLOOKUP($F541,#REF!,2,0),"TBC")</f>
        <v>TBC</v>
      </c>
      <c r="H541" s="23">
        <v>45806</v>
      </c>
      <c r="I541" s="25" t="s">
        <v>804</v>
      </c>
      <c r="J541" s="27">
        <v>25510</v>
      </c>
    </row>
    <row r="542" spans="1:10" ht="35.15" customHeight="1" thickBot="1" x14ac:dyDescent="0.4">
      <c r="A542" s="22" t="e">
        <f>#REF!</f>
        <v>#REF!</v>
      </c>
      <c r="B542" s="23">
        <v>45796</v>
      </c>
      <c r="C542" s="24" t="s">
        <v>57</v>
      </c>
      <c r="D542" s="25" t="s">
        <v>519</v>
      </c>
      <c r="E542" s="26">
        <v>2</v>
      </c>
      <c r="F542" s="26">
        <v>1</v>
      </c>
      <c r="G542" s="22" t="str">
        <f>IFERROR(VLOOKUP($F542,#REF!,2,0),"TBC")</f>
        <v>TBC</v>
      </c>
      <c r="H542" s="23">
        <v>45821</v>
      </c>
      <c r="I542" s="25" t="s">
        <v>12</v>
      </c>
      <c r="J542" s="27">
        <v>3496.03</v>
      </c>
    </row>
    <row r="543" spans="1:10" ht="35.15" customHeight="1" thickBot="1" x14ac:dyDescent="0.4">
      <c r="A543" s="22" t="e">
        <f>#REF!</f>
        <v>#REF!</v>
      </c>
      <c r="B543" s="23">
        <v>45796</v>
      </c>
      <c r="C543" s="24" t="s">
        <v>57</v>
      </c>
      <c r="D543" s="25" t="s">
        <v>520</v>
      </c>
      <c r="E543" s="26"/>
      <c r="F543" s="26">
        <v>3</v>
      </c>
      <c r="G543" s="22" t="str">
        <f>IFERROR(VLOOKUP($F543,#REF!,2,0),"TBC")</f>
        <v>TBC</v>
      </c>
      <c r="H543" s="23"/>
      <c r="I543" s="25"/>
      <c r="J543" s="27"/>
    </row>
    <row r="544" spans="1:10" ht="35.15" customHeight="1" thickBot="1" x14ac:dyDescent="0.4">
      <c r="A544" s="22" t="e">
        <f>#REF!</f>
        <v>#REF!</v>
      </c>
      <c r="B544" s="23">
        <v>45796</v>
      </c>
      <c r="C544" s="24" t="s">
        <v>57</v>
      </c>
      <c r="D544" s="25" t="s">
        <v>521</v>
      </c>
      <c r="E544" s="26">
        <v>1</v>
      </c>
      <c r="F544" s="26">
        <v>3</v>
      </c>
      <c r="G544" s="22" t="str">
        <f>IFERROR(VLOOKUP($F544,#REF!,2,0),"TBC")</f>
        <v>TBC</v>
      </c>
      <c r="H544" s="23">
        <v>45700</v>
      </c>
      <c r="I544" s="25" t="s">
        <v>12</v>
      </c>
      <c r="J544" s="27">
        <v>650</v>
      </c>
    </row>
    <row r="545" spans="1:10" ht="35.15" customHeight="1" thickBot="1" x14ac:dyDescent="0.4">
      <c r="A545" s="22" t="e">
        <f>#REF!</f>
        <v>#REF!</v>
      </c>
      <c r="B545" s="23">
        <v>45813</v>
      </c>
      <c r="C545" s="24" t="s">
        <v>57</v>
      </c>
      <c r="D545" s="25" t="s">
        <v>526</v>
      </c>
      <c r="E545" s="26">
        <v>2</v>
      </c>
      <c r="F545" s="26">
        <v>7</v>
      </c>
      <c r="G545" s="22" t="str">
        <f>IFERROR(VLOOKUP($F545,#REF!,2,0),"TBC")</f>
        <v>TBC</v>
      </c>
      <c r="H545" s="23">
        <v>45889</v>
      </c>
      <c r="I545" s="25" t="s">
        <v>456</v>
      </c>
      <c r="J545" s="27">
        <v>10000</v>
      </c>
    </row>
    <row r="546" spans="1:10" ht="35.15" customHeight="1" thickBot="1" x14ac:dyDescent="0.4">
      <c r="A546" s="22" t="e">
        <f>#REF!</f>
        <v>#REF!</v>
      </c>
      <c r="B546" s="23">
        <v>45820</v>
      </c>
      <c r="C546" s="24" t="s">
        <v>61</v>
      </c>
      <c r="D546" s="25" t="s">
        <v>527</v>
      </c>
      <c r="E546" s="26">
        <v>1</v>
      </c>
      <c r="F546" s="26">
        <v>6</v>
      </c>
      <c r="G546" s="22" t="str">
        <f>IFERROR(VLOOKUP($F546,#REF!,2,0),"TBC")</f>
        <v>TBC</v>
      </c>
      <c r="H546" s="23"/>
      <c r="I546" s="25" t="s">
        <v>475</v>
      </c>
      <c r="J546" s="27">
        <v>55125</v>
      </c>
    </row>
    <row r="547" spans="1:10" ht="35.15" customHeight="1" thickBot="1" x14ac:dyDescent="0.4">
      <c r="A547" s="22" t="e">
        <f>#REF!</f>
        <v>#REF!</v>
      </c>
      <c r="B547" s="23">
        <v>45820</v>
      </c>
      <c r="C547" s="24" t="s">
        <v>58</v>
      </c>
      <c r="D547" s="25" t="s">
        <v>528</v>
      </c>
      <c r="E547" s="26">
        <v>1</v>
      </c>
      <c r="F547" s="26">
        <v>6</v>
      </c>
      <c r="G547" s="22" t="str">
        <f>IFERROR(VLOOKUP($F547,#REF!,2,0),"TBC")</f>
        <v>TBC</v>
      </c>
      <c r="H547" s="23"/>
      <c r="I547" s="25" t="s">
        <v>475</v>
      </c>
      <c r="J547" s="27"/>
    </row>
    <row r="548" spans="1:10" ht="35.15" customHeight="1" thickBot="1" x14ac:dyDescent="0.4">
      <c r="A548" s="22" t="e">
        <f>#REF!</f>
        <v>#REF!</v>
      </c>
      <c r="B548" s="23">
        <v>45825</v>
      </c>
      <c r="C548" s="24" t="s">
        <v>58</v>
      </c>
      <c r="D548" s="25" t="s">
        <v>529</v>
      </c>
      <c r="E548" s="26">
        <v>2</v>
      </c>
      <c r="F548" s="26">
        <v>7</v>
      </c>
      <c r="G548" s="22" t="str">
        <f>IFERROR(VLOOKUP($F548,#REF!,2,0),"TBC")</f>
        <v>TBC</v>
      </c>
      <c r="H548" s="23"/>
      <c r="I548" s="25" t="s">
        <v>456</v>
      </c>
      <c r="J548" s="27"/>
    </row>
    <row r="549" spans="1:10" ht="35.15" customHeight="1" thickBot="1" x14ac:dyDescent="0.4">
      <c r="A549" s="22" t="e">
        <f>#REF!</f>
        <v>#REF!</v>
      </c>
      <c r="B549" s="23">
        <v>45883</v>
      </c>
      <c r="C549" s="24" t="s">
        <v>57</v>
      </c>
      <c r="D549" s="25" t="s">
        <v>459</v>
      </c>
      <c r="E549" s="26">
        <v>2</v>
      </c>
      <c r="F549" s="26">
        <v>3</v>
      </c>
      <c r="G549" s="22" t="str">
        <f>IFERROR(VLOOKUP($F549,#REF!,2,0),"TBC")</f>
        <v>TBC</v>
      </c>
      <c r="H549" s="23">
        <v>45888</v>
      </c>
      <c r="I549" s="25" t="s">
        <v>26</v>
      </c>
      <c r="J549" s="27">
        <v>28431.040000000001</v>
      </c>
    </row>
    <row r="550" spans="1:10" ht="35.15" customHeight="1" thickBot="1" x14ac:dyDescent="0.4">
      <c r="A550" s="22" t="e">
        <f>#REF!</f>
        <v>#REF!</v>
      </c>
      <c r="B550" s="23">
        <v>45833</v>
      </c>
      <c r="C550" s="24" t="s">
        <v>57</v>
      </c>
      <c r="D550" s="25" t="s">
        <v>531</v>
      </c>
      <c r="E550" s="26">
        <v>1</v>
      </c>
      <c r="F550" s="26">
        <v>11</v>
      </c>
      <c r="G550" s="22" t="str">
        <f>IFERROR(VLOOKUP($F550,#REF!,2,0),"TBC")</f>
        <v>TBC</v>
      </c>
      <c r="H550" s="23">
        <v>45833</v>
      </c>
      <c r="I550" s="25" t="s">
        <v>599</v>
      </c>
      <c r="J550" s="27">
        <v>2125750</v>
      </c>
    </row>
    <row r="551" spans="1:10" ht="35.15" customHeight="1" thickBot="1" x14ac:dyDescent="0.4">
      <c r="A551" s="22" t="e">
        <f>#REF!</f>
        <v>#REF!</v>
      </c>
      <c r="B551" s="23">
        <v>45834</v>
      </c>
      <c r="C551" s="24" t="s">
        <v>61</v>
      </c>
      <c r="D551" s="12" t="s">
        <v>704</v>
      </c>
      <c r="E551" s="26">
        <v>2</v>
      </c>
      <c r="F551" s="26">
        <v>7</v>
      </c>
      <c r="G551" s="22" t="str">
        <f>IFERROR(VLOOKUP($F551,#REF!,2,0),"TBC")</f>
        <v>TBC</v>
      </c>
      <c r="H551" s="23">
        <v>45841</v>
      </c>
      <c r="I551" s="25" t="s">
        <v>533</v>
      </c>
      <c r="J551" s="27">
        <v>1250</v>
      </c>
    </row>
    <row r="552" spans="1:10" ht="35.15" customHeight="1" thickBot="1" x14ac:dyDescent="0.4">
      <c r="A552" s="22" t="e">
        <f>#REF!</f>
        <v>#REF!</v>
      </c>
      <c r="B552" s="23">
        <v>45833</v>
      </c>
      <c r="C552" s="24" t="s">
        <v>61</v>
      </c>
      <c r="D552" s="25" t="s">
        <v>534</v>
      </c>
      <c r="E552" s="26">
        <v>1</v>
      </c>
      <c r="F552" s="26">
        <v>4</v>
      </c>
      <c r="G552" s="22" t="str">
        <f>IFERROR(VLOOKUP($F552,#REF!,2,0),"TBC")</f>
        <v>TBC</v>
      </c>
      <c r="H552" s="23">
        <v>45896</v>
      </c>
      <c r="I552" s="25" t="s">
        <v>20</v>
      </c>
      <c r="J552" s="27">
        <v>18450</v>
      </c>
    </row>
    <row r="553" spans="1:10" ht="35.15" customHeight="1" thickBot="1" x14ac:dyDescent="0.4">
      <c r="A553" s="22" t="e">
        <f>#REF!</f>
        <v>#REF!</v>
      </c>
      <c r="B553" s="23">
        <v>45835</v>
      </c>
      <c r="C553" s="24" t="s">
        <v>57</v>
      </c>
      <c r="D553" s="12" t="s">
        <v>535</v>
      </c>
      <c r="E553" s="26">
        <v>1</v>
      </c>
      <c r="F553" s="26">
        <v>11</v>
      </c>
      <c r="G553" s="22" t="str">
        <f>IFERROR(VLOOKUP($F553,#REF!,2,0),"TBC")</f>
        <v>TBC</v>
      </c>
      <c r="H553" s="23">
        <v>45847</v>
      </c>
      <c r="I553" s="25" t="s">
        <v>599</v>
      </c>
      <c r="J553" s="27">
        <v>25000</v>
      </c>
    </row>
    <row r="554" spans="1:10" ht="35.15" customHeight="1" thickBot="1" x14ac:dyDescent="0.4">
      <c r="A554" s="22" t="e">
        <f>#REF!</f>
        <v>#REF!</v>
      </c>
      <c r="B554" s="23">
        <v>45838</v>
      </c>
      <c r="C554" s="24" t="s">
        <v>57</v>
      </c>
      <c r="D554" s="37" t="s">
        <v>536</v>
      </c>
      <c r="E554" s="26">
        <v>2</v>
      </c>
      <c r="F554" s="26">
        <v>6</v>
      </c>
      <c r="G554" s="22" t="str">
        <f>IFERROR(VLOOKUP($F554,#REF!,2,0),"TBC")</f>
        <v>TBC</v>
      </c>
      <c r="H554" s="23">
        <v>45917</v>
      </c>
      <c r="I554" s="25" t="s">
        <v>28</v>
      </c>
      <c r="J554" s="27">
        <v>9500</v>
      </c>
    </row>
    <row r="555" spans="1:10" ht="35.15" customHeight="1" thickBot="1" x14ac:dyDescent="0.4">
      <c r="A555" s="22" t="e">
        <f>#REF!</f>
        <v>#REF!</v>
      </c>
      <c r="B555" s="23">
        <v>45842</v>
      </c>
      <c r="C555" s="24" t="s">
        <v>57</v>
      </c>
      <c r="D555" s="12" t="s">
        <v>537</v>
      </c>
      <c r="E555" s="26">
        <v>2</v>
      </c>
      <c r="F555" s="26">
        <v>7</v>
      </c>
      <c r="G555" s="22" t="str">
        <f>IFERROR(VLOOKUP($F555,#REF!,2,0),"TBC")</f>
        <v>TBC</v>
      </c>
      <c r="H555" s="23">
        <v>45796</v>
      </c>
      <c r="I555" s="25" t="s">
        <v>456</v>
      </c>
      <c r="J555" s="27">
        <v>45000</v>
      </c>
    </row>
    <row r="556" spans="1:10" ht="35.15" customHeight="1" thickBot="1" x14ac:dyDescent="0.4">
      <c r="A556" s="22" t="e">
        <f>#REF!</f>
        <v>#REF!</v>
      </c>
      <c r="B556" s="23">
        <v>45847</v>
      </c>
      <c r="C556" s="24" t="s">
        <v>57</v>
      </c>
      <c r="D556" s="25" t="s">
        <v>703</v>
      </c>
      <c r="E556" s="26">
        <v>2</v>
      </c>
      <c r="F556" s="26">
        <v>8</v>
      </c>
      <c r="G556" s="22" t="str">
        <f>IFERROR(VLOOKUP($F556,#REF!,2,0),"TBC")</f>
        <v>TBC</v>
      </c>
      <c r="H556" s="23">
        <v>45898</v>
      </c>
      <c r="I556" s="25" t="s">
        <v>538</v>
      </c>
      <c r="J556" s="27">
        <v>49999</v>
      </c>
    </row>
    <row r="557" spans="1:10" ht="35.15" customHeight="1" thickBot="1" x14ac:dyDescent="0.4">
      <c r="A557" s="22" t="e">
        <f>#REF!</f>
        <v>#REF!</v>
      </c>
      <c r="B557" s="23">
        <v>45856</v>
      </c>
      <c r="C557" s="24" t="s">
        <v>58</v>
      </c>
      <c r="D557" s="25" t="s">
        <v>539</v>
      </c>
      <c r="E557" s="26"/>
      <c r="F557" s="26">
        <v>2</v>
      </c>
      <c r="G557" s="22" t="str">
        <f>IFERROR(VLOOKUP($F557,#REF!,2,0),"TBC")</f>
        <v>TBC</v>
      </c>
      <c r="H557" s="23"/>
      <c r="I557" s="12"/>
      <c r="J557" s="27"/>
    </row>
    <row r="558" spans="1:10" ht="35.15" customHeight="1" thickBot="1" x14ac:dyDescent="0.4">
      <c r="A558" s="22" t="e">
        <f>#REF!</f>
        <v>#REF!</v>
      </c>
      <c r="B558" s="23">
        <v>45860</v>
      </c>
      <c r="C558" s="24" t="s">
        <v>57</v>
      </c>
      <c r="D558" s="25" t="s">
        <v>585</v>
      </c>
      <c r="E558" s="26">
        <v>1</v>
      </c>
      <c r="F558" s="26">
        <v>11</v>
      </c>
      <c r="G558" s="22" t="str">
        <f>IFERROR(VLOOKUP($F558,#REF!,2,0),"TBC")</f>
        <v>TBC</v>
      </c>
      <c r="H558" s="23">
        <v>45905</v>
      </c>
      <c r="I558" s="12" t="s">
        <v>804</v>
      </c>
      <c r="J558" s="27">
        <v>5900</v>
      </c>
    </row>
    <row r="559" spans="1:10" ht="35.15" customHeight="1" thickBot="1" x14ac:dyDescent="0.4">
      <c r="A559" s="22" t="e">
        <f>#REF!</f>
        <v>#REF!</v>
      </c>
      <c r="B559" s="23">
        <v>45867</v>
      </c>
      <c r="C559" s="24" t="s">
        <v>58</v>
      </c>
      <c r="D559" s="25" t="s">
        <v>540</v>
      </c>
      <c r="E559" s="26">
        <v>1</v>
      </c>
      <c r="F559" s="26">
        <v>4</v>
      </c>
      <c r="G559" s="22" t="str">
        <f>IFERROR(VLOOKUP($F559,#REF!,2,0),"TBC")</f>
        <v>TBC</v>
      </c>
      <c r="H559" s="23"/>
      <c r="I559" s="25" t="s">
        <v>20</v>
      </c>
      <c r="J559" s="27">
        <v>9500</v>
      </c>
    </row>
    <row r="560" spans="1:10" ht="35.15" customHeight="1" thickBot="1" x14ac:dyDescent="0.4">
      <c r="A560" s="22" t="e">
        <f>#REF!</f>
        <v>#REF!</v>
      </c>
      <c r="B560" s="23">
        <v>45863</v>
      </c>
      <c r="C560" s="24" t="s">
        <v>57</v>
      </c>
      <c r="D560" s="25" t="s">
        <v>541</v>
      </c>
      <c r="E560" s="26">
        <v>2</v>
      </c>
      <c r="F560" s="26">
        <v>13</v>
      </c>
      <c r="G560" s="22" t="str">
        <f>IFERROR(VLOOKUP($F560,#REF!,2,0),"TBC")</f>
        <v>TBC</v>
      </c>
      <c r="H560" s="23">
        <v>45944</v>
      </c>
      <c r="I560" s="25" t="s">
        <v>804</v>
      </c>
      <c r="J560" s="27">
        <v>47785.86</v>
      </c>
    </row>
    <row r="561" spans="1:10" ht="35.15" customHeight="1" thickBot="1" x14ac:dyDescent="0.4">
      <c r="A561" s="22" t="e">
        <f>#REF!</f>
        <v>#REF!</v>
      </c>
      <c r="B561" s="23">
        <v>45873</v>
      </c>
      <c r="C561" s="24" t="s">
        <v>57</v>
      </c>
      <c r="D561" s="25" t="s">
        <v>542</v>
      </c>
      <c r="E561" s="26">
        <v>2</v>
      </c>
      <c r="F561" s="26">
        <v>3</v>
      </c>
      <c r="G561" s="22" t="str">
        <f>IFERROR(VLOOKUP($F561,#REF!,2,0),"TBC")</f>
        <v>TBC</v>
      </c>
      <c r="H561" s="23">
        <v>45896</v>
      </c>
      <c r="I561" s="25" t="s">
        <v>599</v>
      </c>
      <c r="J561" s="27">
        <v>20300</v>
      </c>
    </row>
    <row r="562" spans="1:10" ht="35.15" customHeight="1" thickBot="1" x14ac:dyDescent="0.4">
      <c r="A562" s="22" t="e">
        <f>#REF!</f>
        <v>#REF!</v>
      </c>
      <c r="B562" s="23">
        <v>45868</v>
      </c>
      <c r="C562" s="24" t="s">
        <v>61</v>
      </c>
      <c r="D562" s="37" t="s">
        <v>543</v>
      </c>
      <c r="E562" s="26">
        <v>1</v>
      </c>
      <c r="F562" s="26">
        <v>11</v>
      </c>
      <c r="G562" s="22" t="str">
        <f>IFERROR(VLOOKUP($F562,#REF!,2,0),"TBC")</f>
        <v>TBC</v>
      </c>
      <c r="H562" s="23">
        <v>45917</v>
      </c>
      <c r="I562" s="25" t="s">
        <v>599</v>
      </c>
      <c r="J562" s="27">
        <v>2375550.04</v>
      </c>
    </row>
    <row r="563" spans="1:10" ht="35.15" customHeight="1" thickBot="1" x14ac:dyDescent="0.4">
      <c r="A563" s="22" t="e">
        <f>#REF!</f>
        <v>#REF!</v>
      </c>
      <c r="B563" s="23">
        <v>45874</v>
      </c>
      <c r="C563" s="24" t="s">
        <v>61</v>
      </c>
      <c r="D563" s="25" t="s">
        <v>544</v>
      </c>
      <c r="E563" s="26">
        <v>2</v>
      </c>
      <c r="F563" s="26">
        <v>8</v>
      </c>
      <c r="G563" s="22" t="str">
        <f>IFERROR(VLOOKUP($F563,#REF!,2,0),"TBC")</f>
        <v>TBC</v>
      </c>
      <c r="H563" s="23">
        <v>45888</v>
      </c>
      <c r="I563" s="25" t="s">
        <v>41</v>
      </c>
      <c r="J563" s="27">
        <v>10761</v>
      </c>
    </row>
    <row r="564" spans="1:10" ht="35.15" customHeight="1" thickBot="1" x14ac:dyDescent="0.4">
      <c r="A564" s="22" t="e">
        <f>#REF!</f>
        <v>#REF!</v>
      </c>
      <c r="B564" s="23">
        <v>45876</v>
      </c>
      <c r="C564" s="24" t="s">
        <v>61</v>
      </c>
      <c r="D564" s="25" t="s">
        <v>545</v>
      </c>
      <c r="E564" s="26">
        <v>2</v>
      </c>
      <c r="F564" s="26">
        <v>7</v>
      </c>
      <c r="G564" s="22" t="str">
        <f>IFERROR(VLOOKUP($F564,#REF!,2,0),"TBC")</f>
        <v>TBC</v>
      </c>
      <c r="H564" s="23">
        <v>45860</v>
      </c>
      <c r="I564" s="25" t="s">
        <v>456</v>
      </c>
      <c r="J564" s="27">
        <v>10000</v>
      </c>
    </row>
    <row r="565" spans="1:10" ht="35.15" customHeight="1" thickBot="1" x14ac:dyDescent="0.4">
      <c r="A565" s="22" t="e">
        <f>#REF!</f>
        <v>#REF!</v>
      </c>
      <c r="B565" s="23">
        <v>45876</v>
      </c>
      <c r="C565" s="24" t="s">
        <v>61</v>
      </c>
      <c r="D565" s="25" t="s">
        <v>547</v>
      </c>
      <c r="E565" s="26">
        <v>2</v>
      </c>
      <c r="F565" s="26">
        <v>8</v>
      </c>
      <c r="G565" s="22" t="str">
        <f>IFERROR(VLOOKUP($F565,#REF!,2,0),"TBC")</f>
        <v>TBC</v>
      </c>
      <c r="H565" s="23">
        <v>45889</v>
      </c>
      <c r="I565" s="25" t="s">
        <v>41</v>
      </c>
      <c r="J565" s="27">
        <v>24792.5</v>
      </c>
    </row>
    <row r="566" spans="1:10" ht="35.15" customHeight="1" thickBot="1" x14ac:dyDescent="0.4">
      <c r="A566" s="22" t="e">
        <f>#REF!</f>
        <v>#REF!</v>
      </c>
      <c r="B566" s="23">
        <v>45877</v>
      </c>
      <c r="C566" s="24" t="s">
        <v>57</v>
      </c>
      <c r="D566" s="25" t="s">
        <v>546</v>
      </c>
      <c r="E566" s="26">
        <v>2</v>
      </c>
      <c r="F566" s="26">
        <v>8</v>
      </c>
      <c r="G566" s="22" t="str">
        <f>IFERROR(VLOOKUP($F566,#REF!,2,0),"TBC")</f>
        <v>TBC</v>
      </c>
      <c r="H566" s="23">
        <v>45891</v>
      </c>
      <c r="I566" s="25" t="s">
        <v>41</v>
      </c>
      <c r="J566" s="27">
        <v>18103.5</v>
      </c>
    </row>
    <row r="567" spans="1:10" ht="35.15" customHeight="1" thickBot="1" x14ac:dyDescent="0.4">
      <c r="A567" s="22" t="e">
        <f>#REF!</f>
        <v>#REF!</v>
      </c>
      <c r="B567" s="23">
        <v>45877</v>
      </c>
      <c r="C567" s="24" t="s">
        <v>57</v>
      </c>
      <c r="D567" s="25" t="s">
        <v>548</v>
      </c>
      <c r="E567" s="26">
        <v>1</v>
      </c>
      <c r="F567" s="26">
        <v>2</v>
      </c>
      <c r="G567" s="22" t="str">
        <f>IFERROR(VLOOKUP($F567,#REF!,2,0),"TBC")</f>
        <v>TBC</v>
      </c>
      <c r="H567" s="23"/>
      <c r="I567" s="25" t="s">
        <v>14</v>
      </c>
      <c r="J567" s="27">
        <v>11000</v>
      </c>
    </row>
    <row r="568" spans="1:10" ht="35.15" customHeight="1" thickBot="1" x14ac:dyDescent="0.4">
      <c r="A568" s="22" t="e">
        <f>#REF!</f>
        <v>#REF!</v>
      </c>
      <c r="B568" s="23">
        <v>45880</v>
      </c>
      <c r="C568" s="24" t="s">
        <v>57</v>
      </c>
      <c r="D568" s="25" t="s">
        <v>845</v>
      </c>
      <c r="E568" s="26">
        <v>2</v>
      </c>
      <c r="F568" s="26">
        <v>3</v>
      </c>
      <c r="G568" s="22" t="str">
        <f>IFERROR(VLOOKUP($F568,#REF!,2,0),"TBC")</f>
        <v>TBC</v>
      </c>
      <c r="H568" s="23">
        <v>45905</v>
      </c>
      <c r="I568" s="25" t="s">
        <v>804</v>
      </c>
      <c r="J568" s="27">
        <v>1500</v>
      </c>
    </row>
    <row r="569" spans="1:10" ht="35.15" customHeight="1" thickBot="1" x14ac:dyDescent="0.4">
      <c r="A569" s="22" t="e">
        <f>#REF!</f>
        <v>#REF!</v>
      </c>
      <c r="B569" s="23">
        <v>45881</v>
      </c>
      <c r="C569" s="24" t="s">
        <v>57</v>
      </c>
      <c r="D569" s="25" t="s">
        <v>549</v>
      </c>
      <c r="E569" s="26">
        <v>1</v>
      </c>
      <c r="F569" s="26">
        <v>2</v>
      </c>
      <c r="G569" s="22" t="str">
        <f>IFERROR(VLOOKUP($F569,#REF!,2,0),"TBC")</f>
        <v>TBC</v>
      </c>
      <c r="H569" s="23">
        <v>45889</v>
      </c>
      <c r="I569" s="25" t="s">
        <v>14</v>
      </c>
      <c r="J569" s="27">
        <v>297445</v>
      </c>
    </row>
    <row r="570" spans="1:10" ht="35.15" customHeight="1" thickBot="1" x14ac:dyDescent="0.4">
      <c r="A570" s="22" t="e">
        <f>#REF!</f>
        <v>#REF!</v>
      </c>
      <c r="B570" s="23">
        <v>45888</v>
      </c>
      <c r="C570" s="24" t="s">
        <v>58</v>
      </c>
      <c r="D570" s="25" t="s">
        <v>550</v>
      </c>
      <c r="E570" s="26">
        <v>2</v>
      </c>
      <c r="F570" s="26">
        <v>3</v>
      </c>
      <c r="G570" s="22" t="str">
        <f>IFERROR(VLOOKUP($F570,#REF!,2,0),"TBC")</f>
        <v>TBC</v>
      </c>
      <c r="H570" s="23"/>
      <c r="I570" s="25" t="s">
        <v>599</v>
      </c>
      <c r="J570" s="27"/>
    </row>
    <row r="571" spans="1:10" ht="35.15" customHeight="1" thickBot="1" x14ac:dyDescent="0.4">
      <c r="A571" s="22" t="e">
        <f>#REF!</f>
        <v>#REF!</v>
      </c>
      <c r="B571" s="23">
        <v>45887</v>
      </c>
      <c r="C571" s="24" t="s">
        <v>57</v>
      </c>
      <c r="D571" s="25" t="s">
        <v>551</v>
      </c>
      <c r="E571" s="26">
        <v>2</v>
      </c>
      <c r="F571" s="26">
        <v>7</v>
      </c>
      <c r="G571" s="22" t="str">
        <f>IFERROR(VLOOKUP($F571,#REF!,2,0),"TBC")</f>
        <v>TBC</v>
      </c>
      <c r="H571" s="23">
        <v>45889</v>
      </c>
      <c r="I571" s="25" t="s">
        <v>41</v>
      </c>
      <c r="J571" s="27">
        <v>14108</v>
      </c>
    </row>
    <row r="572" spans="1:10" ht="35.15" customHeight="1" thickBot="1" x14ac:dyDescent="0.4">
      <c r="A572" s="22" t="e">
        <f>#REF!</f>
        <v>#REF!</v>
      </c>
      <c r="B572" s="23">
        <v>45887</v>
      </c>
      <c r="C572" s="24" t="s">
        <v>57</v>
      </c>
      <c r="D572" s="25" t="s">
        <v>552</v>
      </c>
      <c r="E572" s="26">
        <v>1</v>
      </c>
      <c r="F572" s="26">
        <v>11</v>
      </c>
      <c r="G572" s="22" t="str">
        <f>IFERROR(VLOOKUP($F572,#REF!,2,0),"TBC")</f>
        <v>TBC</v>
      </c>
      <c r="H572" s="23">
        <v>46042</v>
      </c>
      <c r="I572" s="25" t="s">
        <v>804</v>
      </c>
      <c r="J572" s="27">
        <v>10503.5</v>
      </c>
    </row>
    <row r="573" spans="1:10" ht="35.15" customHeight="1" thickBot="1" x14ac:dyDescent="0.4">
      <c r="A573" s="22" t="e">
        <f>#REF!</f>
        <v>#REF!</v>
      </c>
      <c r="B573" s="23">
        <v>45890</v>
      </c>
      <c r="C573" s="24" t="s">
        <v>58</v>
      </c>
      <c r="D573" s="25" t="s">
        <v>554</v>
      </c>
      <c r="E573" s="26"/>
      <c r="F573" s="26"/>
      <c r="G573" s="22" t="str">
        <f>IFERROR(VLOOKUP($F573,#REF!,2,0),"TBC")</f>
        <v>TBC</v>
      </c>
      <c r="H573" s="23"/>
      <c r="I573" s="25"/>
      <c r="J573" s="27"/>
    </row>
    <row r="574" spans="1:10" ht="35.15" customHeight="1" thickBot="1" x14ac:dyDescent="0.4">
      <c r="A574" s="22" t="e">
        <f>#REF!</f>
        <v>#REF!</v>
      </c>
      <c r="B574" s="23">
        <v>45891</v>
      </c>
      <c r="C574" s="24" t="s">
        <v>58</v>
      </c>
      <c r="D574" s="12" t="s">
        <v>553</v>
      </c>
      <c r="E574" s="26">
        <v>1</v>
      </c>
      <c r="F574" s="26">
        <v>11</v>
      </c>
      <c r="G574" s="22" t="str">
        <f>IFERROR(VLOOKUP($F574,#REF!,2,0),"TBC")</f>
        <v>TBC</v>
      </c>
      <c r="H574" s="23"/>
      <c r="I574" s="25" t="s">
        <v>804</v>
      </c>
      <c r="J574" s="27"/>
    </row>
    <row r="575" spans="1:10" ht="35.15" customHeight="1" thickBot="1" x14ac:dyDescent="0.4">
      <c r="A575" s="22" t="e">
        <f>#REF!</f>
        <v>#REF!</v>
      </c>
      <c r="B575" s="23">
        <v>45894</v>
      </c>
      <c r="C575" s="24" t="s">
        <v>57</v>
      </c>
      <c r="D575" s="12" t="s">
        <v>555</v>
      </c>
      <c r="E575" s="26">
        <v>2</v>
      </c>
      <c r="F575" s="26">
        <v>6</v>
      </c>
      <c r="G575" s="22" t="str">
        <f>IFERROR(VLOOKUP($F575,#REF!,2,0),"TBC")</f>
        <v>TBC</v>
      </c>
      <c r="H575" s="23">
        <v>45926</v>
      </c>
      <c r="I575" s="25" t="s">
        <v>804</v>
      </c>
      <c r="J575" s="27">
        <v>409980</v>
      </c>
    </row>
    <row r="576" spans="1:10" ht="35.15" customHeight="1" thickBot="1" x14ac:dyDescent="0.4">
      <c r="A576" s="22" t="e">
        <f>#REF!</f>
        <v>#REF!</v>
      </c>
      <c r="B576" s="23">
        <v>45894</v>
      </c>
      <c r="C576" s="24" t="s">
        <v>61</v>
      </c>
      <c r="D576" s="37" t="s">
        <v>556</v>
      </c>
      <c r="E576" s="26">
        <v>2</v>
      </c>
      <c r="F576" s="26">
        <v>1</v>
      </c>
      <c r="G576" s="22" t="str">
        <f>IFERROR(VLOOKUP($F576,#REF!,2,0),"TBC")</f>
        <v>TBC</v>
      </c>
      <c r="H576" s="23">
        <v>45946</v>
      </c>
      <c r="I576" s="25" t="s">
        <v>23</v>
      </c>
      <c r="J576" s="27">
        <v>3470</v>
      </c>
    </row>
    <row r="577" spans="1:10" ht="35.15" customHeight="1" thickBot="1" x14ac:dyDescent="0.4">
      <c r="A577" s="22" t="e">
        <f>#REF!</f>
        <v>#REF!</v>
      </c>
      <c r="B577" s="23">
        <v>45896</v>
      </c>
      <c r="C577" s="24" t="s">
        <v>58</v>
      </c>
      <c r="D577" s="25" t="s">
        <v>558</v>
      </c>
      <c r="E577" s="26">
        <v>2</v>
      </c>
      <c r="F577" s="26">
        <v>11</v>
      </c>
      <c r="G577" s="22" t="str">
        <f>IFERROR(VLOOKUP($F577,#REF!,2,0),"TBC")</f>
        <v>TBC</v>
      </c>
      <c r="H577" s="23"/>
      <c r="I577" s="25" t="s">
        <v>23</v>
      </c>
      <c r="J577" s="27"/>
    </row>
    <row r="578" spans="1:10" ht="35.15" customHeight="1" thickBot="1" x14ac:dyDescent="0.4">
      <c r="A578" s="22" t="e">
        <f>#REF!</f>
        <v>#REF!</v>
      </c>
      <c r="B578" s="23">
        <v>45896</v>
      </c>
      <c r="C578" s="24" t="s">
        <v>58</v>
      </c>
      <c r="D578" s="25" t="s">
        <v>559</v>
      </c>
      <c r="E578" s="26">
        <v>2</v>
      </c>
      <c r="F578" s="26">
        <v>11</v>
      </c>
      <c r="G578" s="22" t="str">
        <f>IFERROR(VLOOKUP($F578,#REF!,2,0),"TBC")</f>
        <v>TBC</v>
      </c>
      <c r="H578" s="23"/>
      <c r="I578" s="25" t="s">
        <v>23</v>
      </c>
      <c r="J578" s="27"/>
    </row>
    <row r="579" spans="1:10" ht="35.15" customHeight="1" thickBot="1" x14ac:dyDescent="0.4">
      <c r="A579" s="22" t="e">
        <f>#REF!</f>
        <v>#REF!</v>
      </c>
      <c r="B579" s="23">
        <v>45896</v>
      </c>
      <c r="C579" s="24" t="s">
        <v>57</v>
      </c>
      <c r="D579" s="25" t="s">
        <v>557</v>
      </c>
      <c r="E579" s="26">
        <v>2</v>
      </c>
      <c r="F579" s="26">
        <v>8</v>
      </c>
      <c r="G579" s="22" t="str">
        <f>IFERROR(VLOOKUP($F579,#REF!,2,0),"TBC")</f>
        <v>TBC</v>
      </c>
      <c r="H579" s="23">
        <v>45945</v>
      </c>
      <c r="I579" s="25" t="s">
        <v>45</v>
      </c>
      <c r="J579" s="27">
        <v>13992</v>
      </c>
    </row>
    <row r="580" spans="1:10" ht="35.15" customHeight="1" thickBot="1" x14ac:dyDescent="0.4">
      <c r="A580" s="22" t="e">
        <f>#REF!</f>
        <v>#REF!</v>
      </c>
      <c r="B580" s="23">
        <v>45895</v>
      </c>
      <c r="C580" s="24" t="s">
        <v>61</v>
      </c>
      <c r="D580" s="34" t="s">
        <v>560</v>
      </c>
      <c r="E580" s="26">
        <v>2</v>
      </c>
      <c r="F580" s="26">
        <v>7</v>
      </c>
      <c r="G580" s="22" t="str">
        <f>IFERROR(VLOOKUP($F580,#REF!,2,0),"TBC")</f>
        <v>TBC</v>
      </c>
      <c r="H580" s="23">
        <v>45957</v>
      </c>
      <c r="I580" s="25" t="s">
        <v>456</v>
      </c>
      <c r="J580" s="27">
        <v>35350</v>
      </c>
    </row>
    <row r="581" spans="1:10" ht="35.15" customHeight="1" thickBot="1" x14ac:dyDescent="0.4">
      <c r="A581" s="22" t="e">
        <f>#REF!</f>
        <v>#REF!</v>
      </c>
      <c r="B581" s="23">
        <v>45895</v>
      </c>
      <c r="C581" s="24" t="s">
        <v>58</v>
      </c>
      <c r="D581" s="34" t="s">
        <v>561</v>
      </c>
      <c r="E581" s="26">
        <v>2</v>
      </c>
      <c r="F581" s="26">
        <v>7</v>
      </c>
      <c r="G581" s="22" t="str">
        <f>IFERROR(VLOOKUP($F581,#REF!,2,0),"TBC")</f>
        <v>TBC</v>
      </c>
      <c r="H581" s="23"/>
      <c r="I581" s="25" t="s">
        <v>456</v>
      </c>
      <c r="J581" s="27">
        <v>1420</v>
      </c>
    </row>
    <row r="582" spans="1:10" ht="35.15" customHeight="1" thickBot="1" x14ac:dyDescent="0.4">
      <c r="A582" s="22" t="e">
        <f>#REF!</f>
        <v>#REF!</v>
      </c>
      <c r="B582" s="23">
        <v>45895</v>
      </c>
      <c r="C582" s="24" t="s">
        <v>57</v>
      </c>
      <c r="D582" s="12" t="s">
        <v>562</v>
      </c>
      <c r="E582" s="26">
        <v>2</v>
      </c>
      <c r="F582" s="26">
        <v>8</v>
      </c>
      <c r="G582" s="22" t="str">
        <f>IFERROR(VLOOKUP($F582,#REF!,2,0),"TBC")</f>
        <v>TBC</v>
      </c>
      <c r="H582" s="23">
        <v>45961</v>
      </c>
      <c r="I582" s="25" t="s">
        <v>41</v>
      </c>
      <c r="J582" s="27">
        <v>4148.2299999999996</v>
      </c>
    </row>
    <row r="583" spans="1:10" ht="35.15" customHeight="1" thickBot="1" x14ac:dyDescent="0.4">
      <c r="A583" s="22" t="e">
        <f>#REF!</f>
        <v>#REF!</v>
      </c>
      <c r="B583" s="23">
        <v>45902</v>
      </c>
      <c r="C583" s="24" t="s">
        <v>57</v>
      </c>
      <c r="D583" s="37" t="s">
        <v>566</v>
      </c>
      <c r="E583" s="26">
        <v>2</v>
      </c>
      <c r="F583" s="26">
        <v>3</v>
      </c>
      <c r="G583" s="22" t="str">
        <f>IFERROR(VLOOKUP($F583,#REF!,2,0),"TBC")</f>
        <v>TBC</v>
      </c>
      <c r="H583" s="23">
        <v>45903</v>
      </c>
      <c r="I583" s="25" t="s">
        <v>599</v>
      </c>
      <c r="J583" s="27">
        <v>2757</v>
      </c>
    </row>
    <row r="584" spans="1:10" ht="35.15" customHeight="1" thickBot="1" x14ac:dyDescent="0.4">
      <c r="A584" s="22" t="e">
        <f>#REF!</f>
        <v>#REF!</v>
      </c>
      <c r="B584" s="23">
        <v>45901</v>
      </c>
      <c r="C584" s="24" t="s">
        <v>57</v>
      </c>
      <c r="D584" s="25" t="s">
        <v>564</v>
      </c>
      <c r="E584" s="26">
        <v>2</v>
      </c>
      <c r="F584" s="26">
        <v>7</v>
      </c>
      <c r="G584" s="22" t="str">
        <f>IFERROR(VLOOKUP($F584,#REF!,2,0),"TBC")</f>
        <v>TBC</v>
      </c>
      <c r="H584" s="23">
        <v>45940</v>
      </c>
      <c r="I584" s="25" t="s">
        <v>456</v>
      </c>
      <c r="J584" s="27">
        <v>49995</v>
      </c>
    </row>
    <row r="585" spans="1:10" ht="35.15" customHeight="1" thickBot="1" x14ac:dyDescent="0.4">
      <c r="A585" s="22" t="e">
        <f>#REF!</f>
        <v>#REF!</v>
      </c>
      <c r="B585" s="23">
        <v>45901</v>
      </c>
      <c r="C585" s="24" t="s">
        <v>57</v>
      </c>
      <c r="D585" s="25" t="s">
        <v>563</v>
      </c>
      <c r="E585" s="26">
        <v>2</v>
      </c>
      <c r="F585" s="26">
        <v>7</v>
      </c>
      <c r="G585" s="22" t="str">
        <f>IFERROR(VLOOKUP($F585,#REF!,2,0),"TBC")</f>
        <v>TBC</v>
      </c>
      <c r="H585" s="23">
        <v>45940</v>
      </c>
      <c r="I585" s="25" t="s">
        <v>456</v>
      </c>
      <c r="J585" s="27">
        <v>49995</v>
      </c>
    </row>
    <row r="586" spans="1:10" ht="35.15" customHeight="1" thickBot="1" x14ac:dyDescent="0.4">
      <c r="A586" s="22" t="e">
        <f>#REF!</f>
        <v>#REF!</v>
      </c>
      <c r="B586" s="23">
        <v>45909</v>
      </c>
      <c r="C586" s="24" t="s">
        <v>57</v>
      </c>
      <c r="D586" s="25" t="s">
        <v>567</v>
      </c>
      <c r="E586" s="26">
        <v>1</v>
      </c>
      <c r="F586" s="26">
        <v>11</v>
      </c>
      <c r="G586" s="22" t="str">
        <f>IFERROR(VLOOKUP($F586,#REF!,2,0),"TBC")</f>
        <v>TBC</v>
      </c>
      <c r="H586" s="23">
        <v>45968</v>
      </c>
      <c r="I586" s="25" t="s">
        <v>599</v>
      </c>
      <c r="J586" s="27">
        <v>9835.6</v>
      </c>
    </row>
    <row r="587" spans="1:10" ht="35.15" customHeight="1" thickBot="1" x14ac:dyDescent="0.4">
      <c r="A587" s="22" t="e">
        <f>#REF!</f>
        <v>#REF!</v>
      </c>
      <c r="B587" s="23">
        <v>45915</v>
      </c>
      <c r="C587" s="24" t="s">
        <v>57</v>
      </c>
      <c r="D587" s="25" t="s">
        <v>568</v>
      </c>
      <c r="E587" s="26">
        <v>1</v>
      </c>
      <c r="F587" s="26">
        <v>1</v>
      </c>
      <c r="G587" s="22" t="str">
        <f>IFERROR(VLOOKUP($F587,#REF!,2,0),"TBC")</f>
        <v>TBC</v>
      </c>
      <c r="H587" s="23">
        <v>45915</v>
      </c>
      <c r="I587" s="25" t="s">
        <v>414</v>
      </c>
      <c r="J587" s="27">
        <v>64350</v>
      </c>
    </row>
    <row r="588" spans="1:10" ht="35.15" customHeight="1" thickBot="1" x14ac:dyDescent="0.4">
      <c r="A588" s="22" t="e">
        <f>#REF!</f>
        <v>#REF!</v>
      </c>
      <c r="B588" s="23">
        <v>45916</v>
      </c>
      <c r="C588" s="24" t="s">
        <v>57</v>
      </c>
      <c r="D588" s="36" t="s">
        <v>569</v>
      </c>
      <c r="E588" s="26">
        <v>1</v>
      </c>
      <c r="F588" s="26">
        <v>13</v>
      </c>
      <c r="G588" s="22" t="str">
        <f>IFERROR(VLOOKUP(#REF!,#REF!,2,0),"TBC")</f>
        <v>TBC</v>
      </c>
      <c r="H588" s="23">
        <v>45996</v>
      </c>
      <c r="I588" s="25" t="s">
        <v>404</v>
      </c>
      <c r="J588" s="27">
        <v>118000</v>
      </c>
    </row>
    <row r="589" spans="1:10" ht="35.15" customHeight="1" thickBot="1" x14ac:dyDescent="0.4">
      <c r="A589" s="22" t="e">
        <f>#REF!</f>
        <v>#REF!</v>
      </c>
      <c r="B589" s="23">
        <v>45916</v>
      </c>
      <c r="C589" s="24" t="s">
        <v>57</v>
      </c>
      <c r="D589" s="12" t="s">
        <v>570</v>
      </c>
      <c r="E589" s="26">
        <v>1</v>
      </c>
      <c r="F589" s="26">
        <v>7</v>
      </c>
      <c r="G589" s="22" t="str">
        <f>IFERROR(VLOOKUP($F589,#REF!,2,0),"TBC")</f>
        <v>TBC</v>
      </c>
      <c r="H589" s="23">
        <v>45931</v>
      </c>
      <c r="I589" s="25" t="s">
        <v>805</v>
      </c>
      <c r="J589" s="27">
        <v>27864.5</v>
      </c>
    </row>
    <row r="590" spans="1:10" ht="35.15" customHeight="1" thickBot="1" x14ac:dyDescent="0.4">
      <c r="A590" s="22" t="e">
        <f>#REF!</f>
        <v>#REF!</v>
      </c>
      <c r="B590" s="23">
        <v>45919</v>
      </c>
      <c r="C590" s="24" t="s">
        <v>57</v>
      </c>
      <c r="D590" s="25" t="s">
        <v>572</v>
      </c>
      <c r="E590" s="26">
        <v>2</v>
      </c>
      <c r="F590" s="26">
        <v>5</v>
      </c>
      <c r="G590" s="22" t="str">
        <f>IFERROR(VLOOKUP($F590,#REF!,2,0),"TBC")</f>
        <v>TBC</v>
      </c>
      <c r="H590" s="23">
        <v>45961</v>
      </c>
      <c r="I590" s="25" t="s">
        <v>34</v>
      </c>
      <c r="J590" s="27">
        <v>22500</v>
      </c>
    </row>
    <row r="591" spans="1:10" ht="35.15" customHeight="1" thickBot="1" x14ac:dyDescent="0.4">
      <c r="A591" s="22" t="e">
        <f>#REF!</f>
        <v>#REF!</v>
      </c>
      <c r="B591" s="23">
        <v>45917</v>
      </c>
      <c r="C591" s="24" t="s">
        <v>57</v>
      </c>
      <c r="D591" s="25" t="s">
        <v>698</v>
      </c>
      <c r="E591" s="26">
        <v>2</v>
      </c>
      <c r="F591" s="26">
        <v>8</v>
      </c>
      <c r="G591" s="22" t="str">
        <f>IFERROR(VLOOKUP($F591,#REF!,2,0),"TBC")</f>
        <v>TBC</v>
      </c>
      <c r="H591" s="23">
        <v>45898</v>
      </c>
      <c r="I591" s="25" t="s">
        <v>538</v>
      </c>
      <c r="J591" s="27">
        <v>4937</v>
      </c>
    </row>
    <row r="592" spans="1:10" ht="35.15" customHeight="1" thickBot="1" x14ac:dyDescent="0.4">
      <c r="A592" s="22" t="e">
        <f>#REF!</f>
        <v>#REF!</v>
      </c>
      <c r="B592" s="23">
        <v>45919</v>
      </c>
      <c r="C592" s="24" t="s">
        <v>58</v>
      </c>
      <c r="D592" s="25" t="s">
        <v>571</v>
      </c>
      <c r="E592" s="26">
        <v>1</v>
      </c>
      <c r="F592" s="26">
        <v>3</v>
      </c>
      <c r="G592" s="22" t="str">
        <f>IFERROR(VLOOKUP($F592,#REF!,2,0),"TBC")</f>
        <v>TBC</v>
      </c>
      <c r="H592" s="23"/>
      <c r="I592" s="25" t="s">
        <v>12</v>
      </c>
      <c r="J592" s="27"/>
    </row>
    <row r="593" spans="1:10" ht="35.15" customHeight="1" thickBot="1" x14ac:dyDescent="0.4">
      <c r="A593" s="22" t="e">
        <f>#REF!</f>
        <v>#REF!</v>
      </c>
      <c r="B593" s="23">
        <v>45922</v>
      </c>
      <c r="C593" s="24" t="s">
        <v>58</v>
      </c>
      <c r="D593" s="37" t="s">
        <v>573</v>
      </c>
      <c r="E593" s="26">
        <v>2</v>
      </c>
      <c r="F593" s="26">
        <v>4</v>
      </c>
      <c r="G593" s="22" t="str">
        <f>IFERROR(VLOOKUP($F593,#REF!,2,0),"TBC")</f>
        <v>TBC</v>
      </c>
      <c r="H593" s="23"/>
      <c r="I593" s="25" t="s">
        <v>44</v>
      </c>
      <c r="J593" s="27"/>
    </row>
    <row r="594" spans="1:10" ht="35.15" customHeight="1" thickBot="1" x14ac:dyDescent="0.4">
      <c r="A594" s="22" t="e">
        <f>#REF!</f>
        <v>#REF!</v>
      </c>
      <c r="B594" s="23">
        <v>45922</v>
      </c>
      <c r="C594" s="24" t="s">
        <v>57</v>
      </c>
      <c r="D594" s="12" t="s">
        <v>574</v>
      </c>
      <c r="E594" s="26">
        <v>1</v>
      </c>
      <c r="F594" s="26">
        <v>3</v>
      </c>
      <c r="G594" s="22" t="str">
        <f>IFERROR(VLOOKUP($F594,#REF!,2,0),"TBC")</f>
        <v>TBC</v>
      </c>
      <c r="H594" s="23">
        <v>45929</v>
      </c>
      <c r="I594" s="25" t="s">
        <v>12</v>
      </c>
      <c r="J594" s="27">
        <v>17754</v>
      </c>
    </row>
    <row r="595" spans="1:10" ht="35.15" customHeight="1" thickBot="1" x14ac:dyDescent="0.4">
      <c r="A595" s="22" t="e">
        <f>#REF!</f>
        <v>#REF!</v>
      </c>
      <c r="B595" s="23">
        <v>45931</v>
      </c>
      <c r="C595" s="24" t="s">
        <v>57</v>
      </c>
      <c r="D595" s="25" t="s">
        <v>575</v>
      </c>
      <c r="E595" s="26">
        <v>1</v>
      </c>
      <c r="F595" s="26">
        <v>3</v>
      </c>
      <c r="G595" s="22" t="str">
        <f>IFERROR(VLOOKUP($F595,#REF!,2,0),"TBC")</f>
        <v>TBC</v>
      </c>
      <c r="H595" s="23">
        <v>45932</v>
      </c>
      <c r="I595" s="25" t="s">
        <v>12</v>
      </c>
      <c r="J595" s="27">
        <v>2500</v>
      </c>
    </row>
    <row r="596" spans="1:10" ht="35.15" customHeight="1" thickBot="1" x14ac:dyDescent="0.4">
      <c r="A596" s="22" t="e">
        <f>#REF!</f>
        <v>#REF!</v>
      </c>
      <c r="B596" s="23">
        <v>45931</v>
      </c>
      <c r="C596" s="24" t="s">
        <v>58</v>
      </c>
      <c r="D596" s="25" t="s">
        <v>576</v>
      </c>
      <c r="E596" s="26">
        <v>2</v>
      </c>
      <c r="F596" s="26">
        <v>7</v>
      </c>
      <c r="G596" s="22" t="str">
        <f>IFERROR(VLOOKUP($F596,#REF!,2,0),"TBC")</f>
        <v>TBC</v>
      </c>
      <c r="H596" s="23"/>
      <c r="I596" s="25" t="s">
        <v>456</v>
      </c>
      <c r="J596" s="27"/>
    </row>
    <row r="597" spans="1:10" ht="35.15" customHeight="1" thickBot="1" x14ac:dyDescent="0.4">
      <c r="A597" s="22" t="e">
        <f>#REF!</f>
        <v>#REF!</v>
      </c>
      <c r="B597" s="23">
        <v>45924</v>
      </c>
      <c r="C597" s="24" t="s">
        <v>57</v>
      </c>
      <c r="D597" s="25" t="s">
        <v>577</v>
      </c>
      <c r="E597" s="26">
        <v>1</v>
      </c>
      <c r="F597" s="26">
        <v>11</v>
      </c>
      <c r="G597" s="22" t="str">
        <f>IFERROR(VLOOKUP($F597,#REF!,2,0),"TBC")</f>
        <v>TBC</v>
      </c>
      <c r="H597" s="23">
        <v>45945</v>
      </c>
      <c r="I597" s="25" t="s">
        <v>804</v>
      </c>
      <c r="J597" s="27">
        <v>17000</v>
      </c>
    </row>
    <row r="598" spans="1:10" ht="35.15" customHeight="1" thickBot="1" x14ac:dyDescent="0.4">
      <c r="A598" s="22" t="e">
        <f>#REF!</f>
        <v>#REF!</v>
      </c>
      <c r="B598" s="23">
        <v>45926</v>
      </c>
      <c r="C598" s="24" t="s">
        <v>57</v>
      </c>
      <c r="D598" s="37" t="s">
        <v>578</v>
      </c>
      <c r="E598" s="26">
        <v>2</v>
      </c>
      <c r="F598" s="26">
        <v>7</v>
      </c>
      <c r="G598" s="22" t="str">
        <f>IFERROR(VLOOKUP($F598,#REF!,2,0),"TBC")</f>
        <v>TBC</v>
      </c>
      <c r="H598" s="23">
        <v>45943</v>
      </c>
      <c r="I598" s="25" t="s">
        <v>456</v>
      </c>
      <c r="J598" s="27">
        <v>15141.66</v>
      </c>
    </row>
    <row r="599" spans="1:10" ht="35.15" customHeight="1" thickBot="1" x14ac:dyDescent="0.4">
      <c r="A599" s="22" t="e">
        <f>#REF!</f>
        <v>#REF!</v>
      </c>
      <c r="B599" s="23">
        <v>45929</v>
      </c>
      <c r="C599" s="24" t="s">
        <v>57</v>
      </c>
      <c r="D599" s="25" t="s">
        <v>579</v>
      </c>
      <c r="E599" s="26">
        <v>2</v>
      </c>
      <c r="F599" s="26">
        <v>2</v>
      </c>
      <c r="G599" s="22" t="str">
        <f>IFERROR(VLOOKUP($F599,#REF!,2,0),"TBC")</f>
        <v>TBC</v>
      </c>
      <c r="H599" s="23">
        <v>45943</v>
      </c>
      <c r="I599" s="25" t="s">
        <v>12</v>
      </c>
      <c r="J599" s="27">
        <v>59027</v>
      </c>
    </row>
    <row r="600" spans="1:10" ht="35.15" customHeight="1" thickBot="1" x14ac:dyDescent="0.4">
      <c r="A600" s="22" t="e">
        <f>#REF!</f>
        <v>#REF!</v>
      </c>
      <c r="B600" s="23">
        <v>45889</v>
      </c>
      <c r="C600" s="24" t="s">
        <v>58</v>
      </c>
      <c r="D600" s="34" t="s">
        <v>580</v>
      </c>
      <c r="E600" s="26">
        <v>1</v>
      </c>
      <c r="F600" s="26">
        <v>1</v>
      </c>
      <c r="G600" s="22" t="str">
        <f>IFERROR(VLOOKUP($F600,#REF!,2,0),"TBC")</f>
        <v>TBC</v>
      </c>
      <c r="H600" s="23"/>
      <c r="I600" s="25" t="s">
        <v>12</v>
      </c>
      <c r="J600" s="27"/>
    </row>
    <row r="601" spans="1:10" ht="35.15" customHeight="1" thickBot="1" x14ac:dyDescent="0.4">
      <c r="A601" s="22" t="e">
        <f>#REF!</f>
        <v>#REF!</v>
      </c>
      <c r="B601" s="23">
        <v>45940</v>
      </c>
      <c r="C601" s="24" t="s">
        <v>57</v>
      </c>
      <c r="D601" s="12" t="s">
        <v>583</v>
      </c>
      <c r="E601" s="26">
        <v>2</v>
      </c>
      <c r="F601" s="26">
        <v>1</v>
      </c>
      <c r="G601" s="22" t="str">
        <f>IFERROR(VLOOKUP($F601,#REF!,2,0),"TBC")</f>
        <v>TBC</v>
      </c>
      <c r="H601" s="23">
        <v>45986</v>
      </c>
      <c r="I601" s="25" t="s">
        <v>12</v>
      </c>
      <c r="J601" s="27">
        <v>37000.6</v>
      </c>
    </row>
    <row r="602" spans="1:10" ht="35.15" customHeight="1" thickBot="1" x14ac:dyDescent="0.4">
      <c r="A602" s="22" t="e">
        <f>#REF!</f>
        <v>#REF!</v>
      </c>
      <c r="B602" s="23">
        <v>45940</v>
      </c>
      <c r="C602" s="24" t="s">
        <v>57</v>
      </c>
      <c r="D602" s="37" t="s">
        <v>584</v>
      </c>
      <c r="E602" s="26">
        <v>2</v>
      </c>
      <c r="F602" s="26">
        <v>1</v>
      </c>
      <c r="G602" s="22" t="str">
        <f>IFERROR(VLOOKUP($F602,#REF!,2,0),"TBC")</f>
        <v>TBC</v>
      </c>
      <c r="H602" s="23">
        <v>45986</v>
      </c>
      <c r="I602" s="25" t="s">
        <v>12</v>
      </c>
      <c r="J602" s="27">
        <v>37000.6</v>
      </c>
    </row>
    <row r="603" spans="1:10" ht="35.15" customHeight="1" thickBot="1" x14ac:dyDescent="0.4">
      <c r="A603" s="22" t="e">
        <f>#REF!</f>
        <v>#REF!</v>
      </c>
      <c r="B603" s="23">
        <v>45943</v>
      </c>
      <c r="C603" s="24" t="s">
        <v>58</v>
      </c>
      <c r="D603" s="12" t="s">
        <v>586</v>
      </c>
      <c r="E603" s="26">
        <v>2</v>
      </c>
      <c r="F603" s="26">
        <v>8</v>
      </c>
      <c r="G603" s="22" t="str">
        <f>IFERROR(VLOOKUP($F603,#REF!,2,0),"TBC")</f>
        <v>TBC</v>
      </c>
      <c r="H603" s="23"/>
      <c r="I603" s="25" t="s">
        <v>41</v>
      </c>
      <c r="J603" s="27">
        <v>3479.76</v>
      </c>
    </row>
    <row r="604" spans="1:10" ht="35.15" customHeight="1" thickBot="1" x14ac:dyDescent="0.4">
      <c r="A604" s="22" t="e">
        <f>#REF!</f>
        <v>#REF!</v>
      </c>
      <c r="B604" s="23">
        <v>45940</v>
      </c>
      <c r="C604" s="24" t="s">
        <v>57</v>
      </c>
      <c r="D604" s="25" t="s">
        <v>588</v>
      </c>
      <c r="E604" s="26">
        <v>2</v>
      </c>
      <c r="F604" s="26">
        <v>7</v>
      </c>
      <c r="G604" s="22" t="str">
        <f>IFERROR(VLOOKUP($F604,#REF!,2,0),"TBC")</f>
        <v>TBC</v>
      </c>
      <c r="H604" s="23">
        <v>45968</v>
      </c>
      <c r="I604" s="25" t="s">
        <v>805</v>
      </c>
      <c r="J604" s="27">
        <v>2825</v>
      </c>
    </row>
    <row r="605" spans="1:10" ht="35.15" customHeight="1" thickBot="1" x14ac:dyDescent="0.4">
      <c r="A605" s="22" t="e">
        <f>#REF!</f>
        <v>#REF!</v>
      </c>
      <c r="B605" s="23">
        <v>45936</v>
      </c>
      <c r="C605" s="24" t="s">
        <v>57</v>
      </c>
      <c r="D605" s="25" t="s">
        <v>589</v>
      </c>
      <c r="E605" s="26">
        <v>2</v>
      </c>
      <c r="F605" s="26">
        <v>11</v>
      </c>
      <c r="G605" s="22" t="str">
        <f>IFERROR(VLOOKUP($F605,#REF!,2,0),"TBC")</f>
        <v>TBC</v>
      </c>
      <c r="H605" s="23">
        <v>45982</v>
      </c>
      <c r="I605" s="25" t="s">
        <v>804</v>
      </c>
      <c r="J605" s="27">
        <v>26770</v>
      </c>
    </row>
    <row r="606" spans="1:10" ht="35.15" customHeight="1" thickBot="1" x14ac:dyDescent="0.4">
      <c r="A606" s="22" t="e">
        <f>#REF!</f>
        <v>#REF!</v>
      </c>
      <c r="B606" s="23">
        <v>45944</v>
      </c>
      <c r="C606" s="24" t="s">
        <v>57</v>
      </c>
      <c r="D606" s="25" t="s">
        <v>591</v>
      </c>
      <c r="E606" s="26">
        <v>2</v>
      </c>
      <c r="F606" s="26">
        <v>7</v>
      </c>
      <c r="G606" s="22" t="str">
        <f>IFERROR(VLOOKUP($F606,#REF!,2,0),"TBC")</f>
        <v>TBC</v>
      </c>
      <c r="H606" s="23">
        <v>46007</v>
      </c>
      <c r="I606" s="25" t="s">
        <v>456</v>
      </c>
      <c r="J606" s="27">
        <v>49995</v>
      </c>
    </row>
    <row r="607" spans="1:10" ht="35.15" customHeight="1" thickBot="1" x14ac:dyDescent="0.4">
      <c r="A607" s="22" t="e">
        <f>#REF!</f>
        <v>#REF!</v>
      </c>
      <c r="B607" s="23">
        <v>45952</v>
      </c>
      <c r="C607" s="24" t="s">
        <v>57</v>
      </c>
      <c r="D607" s="12" t="s">
        <v>592</v>
      </c>
      <c r="E607" s="26">
        <v>1</v>
      </c>
      <c r="F607" s="26">
        <v>3</v>
      </c>
      <c r="G607" s="22" t="str">
        <f>IFERROR(VLOOKUP($F607,#REF!,2,0),"TBC")</f>
        <v>TBC</v>
      </c>
      <c r="H607" s="23">
        <v>45960</v>
      </c>
      <c r="I607" s="25" t="s">
        <v>12</v>
      </c>
      <c r="J607" s="27">
        <v>5000</v>
      </c>
    </row>
    <row r="608" spans="1:10" ht="35.15" customHeight="1" thickBot="1" x14ac:dyDescent="0.4">
      <c r="A608" s="22" t="e">
        <f>#REF!</f>
        <v>#REF!</v>
      </c>
      <c r="B608" s="23">
        <v>45953</v>
      </c>
      <c r="C608" s="24" t="s">
        <v>61</v>
      </c>
      <c r="D608" s="12" t="s">
        <v>593</v>
      </c>
      <c r="E608" s="26">
        <v>1</v>
      </c>
      <c r="F608" s="26">
        <v>6</v>
      </c>
      <c r="G608" s="22" t="str">
        <f>IFERROR(VLOOKUP($F608,#REF!,2,0),"TBC")</f>
        <v>TBC</v>
      </c>
      <c r="H608" s="23">
        <v>46035</v>
      </c>
      <c r="I608" s="25" t="s">
        <v>804</v>
      </c>
      <c r="J608" s="27">
        <v>39090</v>
      </c>
    </row>
    <row r="609" spans="1:10" ht="35.15" customHeight="1" thickBot="1" x14ac:dyDescent="0.4">
      <c r="A609" s="22" t="e">
        <f>#REF!</f>
        <v>#REF!</v>
      </c>
      <c r="B609" s="23">
        <v>45911</v>
      </c>
      <c r="C609" s="24" t="s">
        <v>58</v>
      </c>
      <c r="D609" s="37" t="s">
        <v>594</v>
      </c>
      <c r="E609" s="26">
        <v>2</v>
      </c>
      <c r="F609" s="26">
        <v>11</v>
      </c>
      <c r="G609" s="22" t="str">
        <f>IFERROR(VLOOKUP($F609,#REF!,2,0),"TBC")</f>
        <v>TBC</v>
      </c>
      <c r="H609" s="23"/>
      <c r="I609" s="25" t="s">
        <v>12</v>
      </c>
      <c r="J609" s="27"/>
    </row>
    <row r="610" spans="1:10" ht="35.15" customHeight="1" thickBot="1" x14ac:dyDescent="0.4">
      <c r="A610" s="22" t="e">
        <f>#REF!</f>
        <v>#REF!</v>
      </c>
      <c r="B610" s="23">
        <v>45954</v>
      </c>
      <c r="C610" s="24" t="s">
        <v>57</v>
      </c>
      <c r="D610" s="12" t="s">
        <v>595</v>
      </c>
      <c r="E610" s="26">
        <v>2</v>
      </c>
      <c r="F610" s="26">
        <v>11</v>
      </c>
      <c r="G610" s="22" t="str">
        <f>IFERROR(VLOOKUP($F610,#REF!,2,0),"TBC")</f>
        <v>TBC</v>
      </c>
      <c r="H610" s="23">
        <v>45897</v>
      </c>
      <c r="I610" s="25" t="s">
        <v>23</v>
      </c>
      <c r="J610" s="27">
        <v>41209</v>
      </c>
    </row>
    <row r="611" spans="1:10" ht="35.15" customHeight="1" thickBot="1" x14ac:dyDescent="0.4">
      <c r="A611" s="22" t="e">
        <f>#REF!</f>
        <v>#REF!</v>
      </c>
      <c r="B611" s="23">
        <v>45954</v>
      </c>
      <c r="C611" s="24" t="s">
        <v>57</v>
      </c>
      <c r="D611" s="12" t="s">
        <v>596</v>
      </c>
      <c r="E611" s="26">
        <v>2</v>
      </c>
      <c r="F611" s="26">
        <v>11</v>
      </c>
      <c r="G611" s="22" t="str">
        <f>IFERROR(VLOOKUP($F611,#REF!,2,0),"TBC")</f>
        <v>TBC</v>
      </c>
      <c r="H611" s="23">
        <v>45897</v>
      </c>
      <c r="I611" s="25" t="s">
        <v>23</v>
      </c>
      <c r="J611" s="27">
        <v>40917</v>
      </c>
    </row>
    <row r="612" spans="1:10" ht="35.15" customHeight="1" thickBot="1" x14ac:dyDescent="0.4">
      <c r="A612" s="22" t="e">
        <f>#REF!</f>
        <v>#REF!</v>
      </c>
      <c r="B612" s="23">
        <v>45953</v>
      </c>
      <c r="C612" s="24" t="s">
        <v>57</v>
      </c>
      <c r="D612" s="12" t="s">
        <v>597</v>
      </c>
      <c r="E612" s="26">
        <v>1</v>
      </c>
      <c r="F612" s="26">
        <v>5</v>
      </c>
      <c r="G612" s="22" t="str">
        <f>IFERROR(VLOOKUP($F612,#REF!,2,0),"TBC")</f>
        <v>TBC</v>
      </c>
      <c r="H612" s="23">
        <v>46030</v>
      </c>
      <c r="I612" s="25" t="s">
        <v>20</v>
      </c>
      <c r="J612" s="27">
        <v>39500</v>
      </c>
    </row>
    <row r="613" spans="1:10" ht="35.15" customHeight="1" thickBot="1" x14ac:dyDescent="0.4">
      <c r="A613" s="22" t="e">
        <f>#REF!</f>
        <v>#REF!</v>
      </c>
      <c r="B613" s="23">
        <v>45957</v>
      </c>
      <c r="C613" s="24" t="s">
        <v>57</v>
      </c>
      <c r="D613" s="12" t="s">
        <v>601</v>
      </c>
      <c r="E613" s="26">
        <v>1</v>
      </c>
      <c r="F613" s="26">
        <v>11</v>
      </c>
      <c r="G613" s="22" t="str">
        <f>IFERROR(VLOOKUP($F613,#REF!,2,0),"TBC")</f>
        <v>TBC</v>
      </c>
      <c r="H613" s="23">
        <v>45957</v>
      </c>
      <c r="I613" s="25" t="s">
        <v>13</v>
      </c>
      <c r="J613" s="27">
        <v>8920</v>
      </c>
    </row>
    <row r="614" spans="1:10" ht="35.15" customHeight="1" thickBot="1" x14ac:dyDescent="0.4">
      <c r="A614" s="22" t="e">
        <f>#REF!</f>
        <v>#REF!</v>
      </c>
      <c r="B614" s="23">
        <v>45959</v>
      </c>
      <c r="C614" s="24" t="s">
        <v>57</v>
      </c>
      <c r="D614" s="25" t="s">
        <v>598</v>
      </c>
      <c r="E614" s="26">
        <v>1</v>
      </c>
      <c r="F614" s="26">
        <v>13</v>
      </c>
      <c r="G614" s="22" t="str">
        <f>IFERROR(VLOOKUP($F614,#REF!,2,0),"TBC")</f>
        <v>TBC</v>
      </c>
      <c r="H614" s="23">
        <v>45957</v>
      </c>
      <c r="I614" s="25" t="s">
        <v>428</v>
      </c>
      <c r="J614" s="27">
        <v>49450</v>
      </c>
    </row>
    <row r="615" spans="1:10" ht="35.15" customHeight="1" thickBot="1" x14ac:dyDescent="0.4">
      <c r="A615" s="22" t="e">
        <f>#REF!</f>
        <v>#REF!</v>
      </c>
      <c r="B615" s="23">
        <v>45967</v>
      </c>
      <c r="C615" s="24" t="s">
        <v>58</v>
      </c>
      <c r="D615" s="25" t="s">
        <v>603</v>
      </c>
      <c r="E615" s="26">
        <v>1</v>
      </c>
      <c r="F615" s="26">
        <v>11</v>
      </c>
      <c r="G615" s="22" t="str">
        <f>IFERROR(VLOOKUP($F615,#REF!,2,0),"TBC")</f>
        <v>TBC</v>
      </c>
      <c r="H615" s="23"/>
      <c r="I615" s="25" t="s">
        <v>804</v>
      </c>
      <c r="J615" s="27">
        <v>80000</v>
      </c>
    </row>
    <row r="616" spans="1:10" ht="35.15" customHeight="1" thickBot="1" x14ac:dyDescent="0.4">
      <c r="A616" s="22" t="e">
        <f>#REF!</f>
        <v>#REF!</v>
      </c>
      <c r="B616" s="23">
        <v>45968</v>
      </c>
      <c r="C616" s="24" t="s">
        <v>57</v>
      </c>
      <c r="D616" s="25" t="s">
        <v>602</v>
      </c>
      <c r="E616" s="26">
        <v>4</v>
      </c>
      <c r="F616" s="26">
        <v>11</v>
      </c>
      <c r="G616" s="22" t="str">
        <f>IFERROR(VLOOKUP($F616,#REF!,2,0),"TBC")</f>
        <v>TBC</v>
      </c>
      <c r="H616" s="23">
        <v>46027</v>
      </c>
      <c r="I616" s="25" t="s">
        <v>414</v>
      </c>
      <c r="J616" s="27">
        <v>407450</v>
      </c>
    </row>
    <row r="617" spans="1:10" ht="35.15" customHeight="1" thickBot="1" x14ac:dyDescent="0.4">
      <c r="A617" s="22" t="e">
        <f>#REF!</f>
        <v>#REF!</v>
      </c>
      <c r="B617" s="23">
        <v>45971</v>
      </c>
      <c r="C617" s="24" t="s">
        <v>57</v>
      </c>
      <c r="D617" s="12" t="s">
        <v>604</v>
      </c>
      <c r="E617" s="26">
        <v>1</v>
      </c>
      <c r="F617" s="26">
        <v>9</v>
      </c>
      <c r="G617" s="22" t="str">
        <f>IFERROR(VLOOKUP($F617,#REF!,2,0),"TBC")</f>
        <v>TBC</v>
      </c>
      <c r="H617" s="23">
        <v>45975</v>
      </c>
      <c r="I617" s="25" t="s">
        <v>31</v>
      </c>
      <c r="J617" s="27">
        <v>4700</v>
      </c>
    </row>
    <row r="618" spans="1:10" ht="35.15" customHeight="1" thickBot="1" x14ac:dyDescent="0.4">
      <c r="A618" s="22" t="e">
        <f>#REF!</f>
        <v>#REF!</v>
      </c>
      <c r="B618" s="23">
        <v>45972</v>
      </c>
      <c r="C618" s="24" t="s">
        <v>57</v>
      </c>
      <c r="D618" s="25" t="s">
        <v>605</v>
      </c>
      <c r="E618" s="26">
        <v>2</v>
      </c>
      <c r="F618" s="26">
        <v>8</v>
      </c>
      <c r="G618" s="22" t="str">
        <f>IFERROR(VLOOKUP($F618,#REF!,2,0),"TBC")</f>
        <v>TBC</v>
      </c>
      <c r="H618" s="23">
        <v>46009</v>
      </c>
      <c r="I618" s="25" t="s">
        <v>41</v>
      </c>
      <c r="J618" s="27">
        <v>13175</v>
      </c>
    </row>
    <row r="619" spans="1:10" ht="35.15" customHeight="1" thickBot="1" x14ac:dyDescent="0.4">
      <c r="A619" s="22" t="e">
        <f>#REF!</f>
        <v>#REF!</v>
      </c>
      <c r="B619" s="23">
        <v>45972</v>
      </c>
      <c r="C619" s="24" t="s">
        <v>57</v>
      </c>
      <c r="D619" s="25" t="s">
        <v>606</v>
      </c>
      <c r="E619" s="26">
        <v>2</v>
      </c>
      <c r="F619" s="26">
        <v>8</v>
      </c>
      <c r="G619" s="22" t="str">
        <f>IFERROR(VLOOKUP($F619,#REF!,2,0),"TBC")</f>
        <v>TBC</v>
      </c>
      <c r="H619" s="23">
        <v>46062</v>
      </c>
      <c r="I619" s="25" t="s">
        <v>41</v>
      </c>
      <c r="J619" s="27">
        <v>63816.87</v>
      </c>
    </row>
    <row r="620" spans="1:10" ht="35.15" customHeight="1" thickBot="1" x14ac:dyDescent="0.4">
      <c r="A620" s="22" t="e">
        <f>#REF!</f>
        <v>#REF!</v>
      </c>
      <c r="B620" s="23">
        <v>45974</v>
      </c>
      <c r="C620" s="24" t="s">
        <v>57</v>
      </c>
      <c r="D620" s="25" t="s">
        <v>607</v>
      </c>
      <c r="E620" s="26">
        <v>2</v>
      </c>
      <c r="F620" s="26">
        <v>2</v>
      </c>
      <c r="G620" s="22" t="str">
        <f>IFERROR(VLOOKUP($F620,#REF!,2,0),"TBC")</f>
        <v>TBC</v>
      </c>
      <c r="H620" s="23">
        <v>46104</v>
      </c>
      <c r="I620" s="25" t="s">
        <v>817</v>
      </c>
      <c r="J620" s="27">
        <v>2475</v>
      </c>
    </row>
    <row r="621" spans="1:10" ht="35.15" customHeight="1" thickBot="1" x14ac:dyDescent="0.4">
      <c r="A621" s="22" t="e">
        <f>#REF!</f>
        <v>#REF!</v>
      </c>
      <c r="B621" s="23">
        <v>45975</v>
      </c>
      <c r="C621" s="24" t="s">
        <v>58</v>
      </c>
      <c r="D621" s="12" t="s">
        <v>608</v>
      </c>
      <c r="E621" s="26">
        <v>2</v>
      </c>
      <c r="F621" s="26">
        <v>7</v>
      </c>
      <c r="G621" s="22" t="str">
        <f>IFERROR(VLOOKUP($F621,#REF!,2,0),"TBC")</f>
        <v>TBC</v>
      </c>
      <c r="H621" s="23"/>
      <c r="I621" s="25" t="s">
        <v>533</v>
      </c>
      <c r="J621" s="27">
        <v>750</v>
      </c>
    </row>
    <row r="622" spans="1:10" ht="35.15" customHeight="1" thickBot="1" x14ac:dyDescent="0.4">
      <c r="A622" s="22" t="e">
        <f>#REF!</f>
        <v>#REF!</v>
      </c>
      <c r="B622" s="23">
        <v>45978</v>
      </c>
      <c r="C622" s="24" t="s">
        <v>57</v>
      </c>
      <c r="D622" s="12" t="s">
        <v>624</v>
      </c>
      <c r="E622" s="26">
        <v>1</v>
      </c>
      <c r="F622" s="26">
        <v>7</v>
      </c>
      <c r="G622" s="22" t="str">
        <f>IFERROR(VLOOKUP($F622,#REF!,2,0),"TBC")</f>
        <v>TBC</v>
      </c>
      <c r="H622" s="23" t="s">
        <v>629</v>
      </c>
      <c r="I622" s="25" t="s">
        <v>18</v>
      </c>
      <c r="J622" s="27">
        <v>49995</v>
      </c>
    </row>
    <row r="623" spans="1:10" ht="35.15" customHeight="1" thickBot="1" x14ac:dyDescent="0.4">
      <c r="A623" s="22" t="e">
        <f>#REF!</f>
        <v>#REF!</v>
      </c>
      <c r="B623" s="23">
        <v>45980</v>
      </c>
      <c r="C623" s="24" t="s">
        <v>57</v>
      </c>
      <c r="D623" s="37" t="s">
        <v>609</v>
      </c>
      <c r="E623" s="26">
        <v>1</v>
      </c>
      <c r="F623" s="26">
        <v>7</v>
      </c>
      <c r="G623" s="22" t="str">
        <f>IFERROR(VLOOKUP($F623,#REF!,2,0),"TBC")</f>
        <v>TBC</v>
      </c>
      <c r="H623" s="23">
        <v>45987</v>
      </c>
      <c r="I623" s="25" t="s">
        <v>18</v>
      </c>
      <c r="J623" s="27">
        <v>5000</v>
      </c>
    </row>
    <row r="624" spans="1:10" ht="35.15" customHeight="1" thickBot="1" x14ac:dyDescent="0.4">
      <c r="A624" s="22" t="e">
        <f>#REF!</f>
        <v>#REF!</v>
      </c>
      <c r="B624" s="23">
        <v>45980</v>
      </c>
      <c r="C624" s="24" t="s">
        <v>57</v>
      </c>
      <c r="D624" s="12" t="s">
        <v>609</v>
      </c>
      <c r="E624" s="26">
        <v>2</v>
      </c>
      <c r="F624" s="26">
        <v>3</v>
      </c>
      <c r="G624" s="22" t="str">
        <f>IFERROR(VLOOKUP($F624,#REF!,2,0),"TBC")</f>
        <v>TBC</v>
      </c>
      <c r="H624" s="23">
        <v>45987</v>
      </c>
      <c r="I624" s="25" t="s">
        <v>26</v>
      </c>
      <c r="J624" s="27">
        <v>5000</v>
      </c>
    </row>
    <row r="625" spans="1:10" ht="35.15" customHeight="1" thickBot="1" x14ac:dyDescent="0.4">
      <c r="A625" s="22" t="e">
        <f>#REF!</f>
        <v>#REF!</v>
      </c>
      <c r="B625" s="23">
        <v>45981</v>
      </c>
      <c r="C625" s="24" t="s">
        <v>61</v>
      </c>
      <c r="D625" s="12" t="s">
        <v>610</v>
      </c>
      <c r="E625" s="26">
        <v>2</v>
      </c>
      <c r="F625" s="26">
        <v>4</v>
      </c>
      <c r="G625" s="22" t="str">
        <f>IFERROR(VLOOKUP($F625,#REF!,2,0),"TBC")</f>
        <v>TBC</v>
      </c>
      <c r="H625" s="23">
        <v>46030</v>
      </c>
      <c r="I625" s="25" t="s">
        <v>44</v>
      </c>
      <c r="J625" s="27">
        <v>31118</v>
      </c>
    </row>
    <row r="626" spans="1:10" ht="35.15" customHeight="1" thickBot="1" x14ac:dyDescent="0.4">
      <c r="A626" s="22" t="e">
        <f>#REF!</f>
        <v>#REF!</v>
      </c>
      <c r="B626" s="23">
        <v>45988</v>
      </c>
      <c r="C626" s="24" t="s">
        <v>57</v>
      </c>
      <c r="D626" s="25" t="s">
        <v>611</v>
      </c>
      <c r="E626" s="26">
        <v>1</v>
      </c>
      <c r="F626" s="26">
        <v>3</v>
      </c>
      <c r="G626" s="22" t="str">
        <f>IFERROR(VLOOKUP($F626,#REF!,2,0),"TBC")</f>
        <v>TBC</v>
      </c>
      <c r="H626" s="23">
        <v>46021</v>
      </c>
      <c r="I626" s="25" t="s">
        <v>12</v>
      </c>
      <c r="J626" s="27">
        <v>11391.54</v>
      </c>
    </row>
    <row r="627" spans="1:10" ht="35.15" customHeight="1" thickBot="1" x14ac:dyDescent="0.4">
      <c r="A627" s="22" t="e">
        <f>#REF!</f>
        <v>#REF!</v>
      </c>
      <c r="B627" s="23">
        <v>45988</v>
      </c>
      <c r="C627" s="24" t="s">
        <v>57</v>
      </c>
      <c r="D627" s="25" t="s">
        <v>618</v>
      </c>
      <c r="E627" s="26">
        <v>1</v>
      </c>
      <c r="F627" s="26">
        <v>3</v>
      </c>
      <c r="G627" s="22" t="str">
        <f>IFERROR(VLOOKUP($F627,#REF!,2,0),"TBC")</f>
        <v>TBC</v>
      </c>
      <c r="H627" s="23">
        <v>46035</v>
      </c>
      <c r="I627" s="25" t="s">
        <v>12</v>
      </c>
      <c r="J627" s="27">
        <v>19019.14</v>
      </c>
    </row>
    <row r="628" spans="1:10" ht="35.15" customHeight="1" thickBot="1" x14ac:dyDescent="0.4">
      <c r="A628" s="22" t="e">
        <f>#REF!</f>
        <v>#REF!</v>
      </c>
      <c r="B628" s="23">
        <v>45988</v>
      </c>
      <c r="C628" s="24" t="s">
        <v>57</v>
      </c>
      <c r="D628" s="25" t="s">
        <v>612</v>
      </c>
      <c r="E628" s="26">
        <v>1</v>
      </c>
      <c r="F628" s="26">
        <v>3</v>
      </c>
      <c r="G628" s="22" t="str">
        <f>IFERROR(VLOOKUP($F628,#REF!,2,0),"TBC")</f>
        <v>TBC</v>
      </c>
      <c r="H628" s="23">
        <v>46021</v>
      </c>
      <c r="I628" s="25" t="s">
        <v>12</v>
      </c>
      <c r="J628" s="27">
        <v>10119.299999999999</v>
      </c>
    </row>
    <row r="629" spans="1:10" ht="35.15" customHeight="1" thickBot="1" x14ac:dyDescent="0.4">
      <c r="A629" s="22" t="e">
        <f>#REF!</f>
        <v>#REF!</v>
      </c>
      <c r="B629" s="23">
        <v>45989</v>
      </c>
      <c r="C629" s="24" t="s">
        <v>58</v>
      </c>
      <c r="D629" s="36" t="s">
        <v>613</v>
      </c>
      <c r="E629" s="26">
        <v>1</v>
      </c>
      <c r="F629" s="26">
        <v>6</v>
      </c>
      <c r="G629" s="22" t="str">
        <f>IFERROR(VLOOKUP($F629,#REF!,2,0),"TBC")</f>
        <v>TBC</v>
      </c>
      <c r="H629" s="23"/>
      <c r="I629" s="25"/>
      <c r="J629" s="27"/>
    </row>
    <row r="630" spans="1:10" ht="35.15" customHeight="1" thickBot="1" x14ac:dyDescent="0.4">
      <c r="A630" s="22" t="e">
        <f>#REF!</f>
        <v>#REF!</v>
      </c>
      <c r="B630" s="23">
        <v>45993</v>
      </c>
      <c r="C630" s="24" t="s">
        <v>57</v>
      </c>
      <c r="D630" s="12" t="s">
        <v>614</v>
      </c>
      <c r="E630" s="26">
        <v>2</v>
      </c>
      <c r="F630" s="26">
        <v>8</v>
      </c>
      <c r="G630" s="22" t="str">
        <f>IFERROR(VLOOKUP($F630,#REF!,2,0),"TBC")</f>
        <v>TBC</v>
      </c>
      <c r="H630" s="23">
        <v>46079</v>
      </c>
      <c r="I630" s="25" t="s">
        <v>41</v>
      </c>
      <c r="J630" s="27">
        <v>9478.5300000000007</v>
      </c>
    </row>
    <row r="631" spans="1:10" ht="35.15" customHeight="1" thickBot="1" x14ac:dyDescent="0.4">
      <c r="A631" s="22" t="e">
        <f>#REF!</f>
        <v>#REF!</v>
      </c>
      <c r="B631" s="23">
        <v>45993</v>
      </c>
      <c r="C631" s="24" t="s">
        <v>57</v>
      </c>
      <c r="D631" s="12" t="s">
        <v>615</v>
      </c>
      <c r="E631" s="26">
        <v>2</v>
      </c>
      <c r="F631" s="26">
        <v>8</v>
      </c>
      <c r="G631" s="22" t="str">
        <f>IFERROR(VLOOKUP($F631,#REF!,2,0),"TBC")</f>
        <v>TBC</v>
      </c>
      <c r="H631" s="23">
        <v>46079</v>
      </c>
      <c r="I631" s="25" t="s">
        <v>41</v>
      </c>
      <c r="J631" s="27">
        <v>23696.32</v>
      </c>
    </row>
    <row r="632" spans="1:10" ht="35.15" customHeight="1" thickBot="1" x14ac:dyDescent="0.4">
      <c r="A632" s="22" t="e">
        <f>#REF!</f>
        <v>#REF!</v>
      </c>
      <c r="B632" s="23">
        <v>45993</v>
      </c>
      <c r="C632" s="24" t="s">
        <v>58</v>
      </c>
      <c r="D632" s="12" t="s">
        <v>616</v>
      </c>
      <c r="E632" s="26">
        <v>2</v>
      </c>
      <c r="F632" s="26">
        <v>8</v>
      </c>
      <c r="G632" s="22" t="str">
        <f>IFERROR(VLOOKUP($F632,#REF!,2,0),"TBC")</f>
        <v>TBC</v>
      </c>
      <c r="H632" s="23">
        <v>46034</v>
      </c>
      <c r="I632" s="25" t="s">
        <v>41</v>
      </c>
      <c r="J632" s="41">
        <v>31053.08</v>
      </c>
    </row>
    <row r="633" spans="1:10" ht="35.15" customHeight="1" thickBot="1" x14ac:dyDescent="0.4">
      <c r="A633" s="22" t="e">
        <f>#REF!</f>
        <v>#REF!</v>
      </c>
      <c r="B633" s="23">
        <v>45993</v>
      </c>
      <c r="C633" s="24" t="s">
        <v>61</v>
      </c>
      <c r="D633" s="34" t="s">
        <v>617</v>
      </c>
      <c r="E633" s="26">
        <v>2</v>
      </c>
      <c r="F633" s="26">
        <v>8</v>
      </c>
      <c r="G633" s="22" t="str">
        <f>IFERROR(VLOOKUP($F633,#REF!,2,0),"TBC")</f>
        <v>TBC</v>
      </c>
      <c r="H633" s="23">
        <v>46034</v>
      </c>
      <c r="I633" s="25" t="s">
        <v>41</v>
      </c>
      <c r="J633" s="27">
        <v>14370.16</v>
      </c>
    </row>
    <row r="634" spans="1:10" ht="35.15" customHeight="1" thickBot="1" x14ac:dyDescent="0.4">
      <c r="A634" s="22" t="e">
        <f>#REF!</f>
        <v>#REF!</v>
      </c>
      <c r="B634" s="23">
        <v>45994</v>
      </c>
      <c r="C634" s="24" t="s">
        <v>57</v>
      </c>
      <c r="D634" s="48" t="s">
        <v>619</v>
      </c>
      <c r="E634" s="26">
        <v>2</v>
      </c>
      <c r="F634" s="26">
        <v>7</v>
      </c>
      <c r="G634" s="22" t="str">
        <f>IFERROR(VLOOKUP($F634,#REF!,2,0),"TBC")</f>
        <v>TBC</v>
      </c>
      <c r="H634" s="23">
        <v>46008</v>
      </c>
      <c r="I634" s="25" t="s">
        <v>533</v>
      </c>
      <c r="J634" s="27">
        <v>1200</v>
      </c>
    </row>
    <row r="635" spans="1:10" ht="35.15" customHeight="1" thickBot="1" x14ac:dyDescent="0.4">
      <c r="A635" s="22" t="e">
        <f>#REF!</f>
        <v>#REF!</v>
      </c>
      <c r="B635" s="23">
        <v>45994</v>
      </c>
      <c r="C635" s="24" t="s">
        <v>57</v>
      </c>
      <c r="D635" s="13" t="s">
        <v>620</v>
      </c>
      <c r="E635" s="26">
        <v>2</v>
      </c>
      <c r="F635" s="26">
        <v>7</v>
      </c>
      <c r="G635" s="22" t="str">
        <f>IFERROR(VLOOKUP($F635,#REF!,2,0),"TBC")</f>
        <v>TBC</v>
      </c>
      <c r="H635" s="23">
        <v>46014</v>
      </c>
      <c r="I635" s="25" t="s">
        <v>456</v>
      </c>
      <c r="J635" s="27">
        <v>1500</v>
      </c>
    </row>
    <row r="636" spans="1:10" ht="35.15" customHeight="1" thickBot="1" x14ac:dyDescent="0.4">
      <c r="A636" s="22" t="e">
        <f>#REF!</f>
        <v>#REF!</v>
      </c>
      <c r="B636" s="23">
        <v>45994</v>
      </c>
      <c r="C636" s="24" t="s">
        <v>57</v>
      </c>
      <c r="D636" s="25" t="s">
        <v>621</v>
      </c>
      <c r="E636" s="26">
        <v>1</v>
      </c>
      <c r="F636" s="26">
        <v>6</v>
      </c>
      <c r="G636" s="22" t="str">
        <f>IFERROR(VLOOKUP($F636,#REF!,2,0),"TBC")</f>
        <v>TBC</v>
      </c>
      <c r="H636" s="23">
        <v>46027</v>
      </c>
      <c r="I636" s="25" t="s">
        <v>804</v>
      </c>
      <c r="J636" s="27">
        <v>39475</v>
      </c>
    </row>
    <row r="637" spans="1:10" ht="35.15" customHeight="1" thickBot="1" x14ac:dyDescent="0.4">
      <c r="A637" s="22" t="e">
        <f>#REF!</f>
        <v>#REF!</v>
      </c>
      <c r="B637" s="23">
        <v>45996</v>
      </c>
      <c r="C637" s="24" t="s">
        <v>58</v>
      </c>
      <c r="D637" s="12" t="s">
        <v>622</v>
      </c>
      <c r="E637" s="26">
        <v>2</v>
      </c>
      <c r="F637" s="26">
        <v>4</v>
      </c>
      <c r="G637" s="22" t="str">
        <f>IFERROR(VLOOKUP($F637,#REF!,2,0),"TBC")</f>
        <v>TBC</v>
      </c>
      <c r="H637" s="23"/>
      <c r="I637" s="25" t="s">
        <v>38</v>
      </c>
      <c r="J637" s="27"/>
    </row>
    <row r="638" spans="1:10" ht="35.15" customHeight="1" thickBot="1" x14ac:dyDescent="0.4">
      <c r="A638" s="22" t="e">
        <f>#REF!</f>
        <v>#REF!</v>
      </c>
      <c r="B638" s="23">
        <v>45999</v>
      </c>
      <c r="C638" s="24" t="s">
        <v>58</v>
      </c>
      <c r="D638" s="12" t="s">
        <v>623</v>
      </c>
      <c r="E638" s="26">
        <v>2</v>
      </c>
      <c r="F638" s="26">
        <v>11</v>
      </c>
      <c r="G638" s="22" t="str">
        <f>IFERROR(VLOOKUP($F638,#REF!,2,0),"TBC")</f>
        <v>TBC</v>
      </c>
      <c r="H638" s="23"/>
      <c r="I638" s="25" t="s">
        <v>414</v>
      </c>
      <c r="J638" s="27"/>
    </row>
    <row r="639" spans="1:10" ht="35.15" customHeight="1" thickBot="1" x14ac:dyDescent="0.4">
      <c r="A639" s="22" t="e">
        <f>#REF!</f>
        <v>#REF!</v>
      </c>
      <c r="B639" s="23">
        <v>46006</v>
      </c>
      <c r="C639" s="24" t="s">
        <v>57</v>
      </c>
      <c r="D639" s="25" t="s">
        <v>625</v>
      </c>
      <c r="E639" s="26">
        <v>3</v>
      </c>
      <c r="F639" s="26">
        <v>5</v>
      </c>
      <c r="G639" s="22" t="str">
        <f>IFERROR(VLOOKUP($F639,#REF!,2,0),"TBC")</f>
        <v>TBC</v>
      </c>
      <c r="H639" s="23">
        <v>46058</v>
      </c>
      <c r="I639" s="25" t="s">
        <v>34</v>
      </c>
      <c r="J639" s="27">
        <v>49500</v>
      </c>
    </row>
    <row r="640" spans="1:10" ht="35.15" customHeight="1" thickBot="1" x14ac:dyDescent="0.4">
      <c r="A640" s="22" t="e">
        <f>#REF!</f>
        <v>#REF!</v>
      </c>
      <c r="B640" s="23">
        <v>46013</v>
      </c>
      <c r="C640" s="24" t="s">
        <v>57</v>
      </c>
      <c r="D640" s="12" t="s">
        <v>626</v>
      </c>
      <c r="E640" s="26">
        <v>1</v>
      </c>
      <c r="F640" s="26">
        <v>3</v>
      </c>
      <c r="G640" s="22" t="str">
        <f>IFERROR(VLOOKUP($F640,#REF!,2,0),"TBC")</f>
        <v>TBC</v>
      </c>
      <c r="H640" s="23">
        <v>46041</v>
      </c>
      <c r="I640" s="25" t="s">
        <v>12</v>
      </c>
      <c r="J640" s="27">
        <v>2623.04</v>
      </c>
    </row>
    <row r="641" spans="1:10" ht="35.15" customHeight="1" thickBot="1" x14ac:dyDescent="0.4">
      <c r="A641" s="22" t="e">
        <f>#REF!</f>
        <v>#REF!</v>
      </c>
      <c r="B641" s="23">
        <v>46013</v>
      </c>
      <c r="C641" s="24" t="s">
        <v>57</v>
      </c>
      <c r="D641" s="12" t="s">
        <v>627</v>
      </c>
      <c r="E641" s="26">
        <v>2</v>
      </c>
      <c r="F641" s="26">
        <v>7</v>
      </c>
      <c r="G641" s="22" t="str">
        <f>IFERROR(VLOOKUP($F641,#REF!,2,0),"TBC")</f>
        <v>TBC</v>
      </c>
      <c r="H641" s="23">
        <v>46064</v>
      </c>
      <c r="I641" s="25" t="s">
        <v>456</v>
      </c>
      <c r="J641" s="27">
        <v>35000</v>
      </c>
    </row>
    <row r="642" spans="1:10" ht="35.15" customHeight="1" thickBot="1" x14ac:dyDescent="0.4">
      <c r="A642" s="22" t="e">
        <f>#REF!</f>
        <v>#REF!</v>
      </c>
      <c r="B642" s="23">
        <v>46013</v>
      </c>
      <c r="C642" s="24" t="s">
        <v>57</v>
      </c>
      <c r="D642" s="12" t="s">
        <v>628</v>
      </c>
      <c r="E642" s="26">
        <v>2</v>
      </c>
      <c r="F642" s="26">
        <v>7</v>
      </c>
      <c r="G642" s="22" t="str">
        <f>IFERROR(VLOOKUP($F642,#REF!,2,0),"TBC")</f>
        <v>TBC</v>
      </c>
      <c r="H642" s="23">
        <v>46064</v>
      </c>
      <c r="I642" s="25" t="s">
        <v>456</v>
      </c>
      <c r="J642" s="27">
        <v>45000</v>
      </c>
    </row>
    <row r="643" spans="1:10" ht="35.15" customHeight="1" thickBot="1" x14ac:dyDescent="0.4">
      <c r="A643" s="22" t="e">
        <f>#REF!</f>
        <v>#REF!</v>
      </c>
      <c r="B643" s="23">
        <v>46028</v>
      </c>
      <c r="C643" s="24" t="s">
        <v>58</v>
      </c>
      <c r="D643" s="25" t="s">
        <v>630</v>
      </c>
      <c r="E643" s="26">
        <v>4</v>
      </c>
      <c r="F643" s="26">
        <v>6</v>
      </c>
      <c r="G643" s="22" t="str">
        <f>IFERROR(VLOOKUP($F643,#REF!,2,0),"TBC")</f>
        <v>TBC</v>
      </c>
      <c r="H643" s="23"/>
      <c r="I643" s="25"/>
      <c r="J643" s="27">
        <v>90000</v>
      </c>
    </row>
    <row r="644" spans="1:10" ht="35.15" customHeight="1" thickBot="1" x14ac:dyDescent="0.4">
      <c r="A644" s="22" t="e">
        <f>#REF!</f>
        <v>#REF!</v>
      </c>
      <c r="B644" s="23">
        <v>46029</v>
      </c>
      <c r="C644" s="24" t="s">
        <v>57</v>
      </c>
      <c r="D644" s="12" t="s">
        <v>651</v>
      </c>
      <c r="E644" s="26">
        <v>2</v>
      </c>
      <c r="F644" s="26">
        <v>8</v>
      </c>
      <c r="G644" s="22" t="str">
        <f>IFERROR(VLOOKUP($F644,#REF!,2,0),"TBC")</f>
        <v>TBC</v>
      </c>
      <c r="H644" s="23">
        <v>46043</v>
      </c>
      <c r="I644" s="25" t="s">
        <v>41</v>
      </c>
      <c r="J644" s="27">
        <v>19904.16</v>
      </c>
    </row>
    <row r="645" spans="1:10" ht="35.15" customHeight="1" thickBot="1" x14ac:dyDescent="0.4">
      <c r="A645" s="22" t="e">
        <f>#REF!</f>
        <v>#REF!</v>
      </c>
      <c r="B645" s="23">
        <v>46029</v>
      </c>
      <c r="C645" s="24" t="s">
        <v>57</v>
      </c>
      <c r="D645" s="25" t="s">
        <v>631</v>
      </c>
      <c r="E645" s="26">
        <v>1</v>
      </c>
      <c r="F645" s="26">
        <v>2</v>
      </c>
      <c r="G645" s="22" t="str">
        <f>IFERROR(VLOOKUP($F645,#REF!,2,0),"TBC")</f>
        <v>TBC</v>
      </c>
      <c r="H645" s="23">
        <v>46042</v>
      </c>
      <c r="I645" s="25" t="s">
        <v>14</v>
      </c>
      <c r="J645" s="27">
        <v>3622.5</v>
      </c>
    </row>
    <row r="646" spans="1:10" ht="35.15" customHeight="1" thickBot="1" x14ac:dyDescent="0.4">
      <c r="A646" s="22" t="e">
        <f>#REF!</f>
        <v>#REF!</v>
      </c>
      <c r="B646" s="23">
        <v>46030</v>
      </c>
      <c r="C646" s="24" t="s">
        <v>58</v>
      </c>
      <c r="D646" s="25" t="s">
        <v>632</v>
      </c>
      <c r="E646" s="26">
        <v>1</v>
      </c>
      <c r="F646" s="26">
        <v>7</v>
      </c>
      <c r="G646" s="22" t="str">
        <f>IFERROR(VLOOKUP($F646,#REF!,2,0),"TBC")</f>
        <v>TBC</v>
      </c>
      <c r="H646" s="23"/>
      <c r="I646" s="25" t="s">
        <v>18</v>
      </c>
      <c r="J646" s="27"/>
    </row>
    <row r="647" spans="1:10" ht="35.15" customHeight="1" thickBot="1" x14ac:dyDescent="0.4">
      <c r="A647" s="22" t="e">
        <f>#REF!</f>
        <v>#REF!</v>
      </c>
      <c r="B647" s="23">
        <v>46035</v>
      </c>
      <c r="C647" s="24" t="s">
        <v>57</v>
      </c>
      <c r="D647" s="45" t="s">
        <v>633</v>
      </c>
      <c r="E647" s="26">
        <v>2</v>
      </c>
      <c r="F647" s="26">
        <v>5</v>
      </c>
      <c r="G647" s="22" t="str">
        <f>IFERROR(VLOOKUP($F647,#REF!,2,0),"TBC")</f>
        <v>TBC</v>
      </c>
      <c r="H647" s="23">
        <v>46070</v>
      </c>
      <c r="I647" s="25" t="s">
        <v>34</v>
      </c>
      <c r="J647" s="27">
        <v>27400</v>
      </c>
    </row>
    <row r="648" spans="1:10" ht="35.15" customHeight="1" thickBot="1" x14ac:dyDescent="0.4">
      <c r="A648" s="22" t="e">
        <f>#REF!</f>
        <v>#REF!</v>
      </c>
      <c r="B648" s="23">
        <v>45670</v>
      </c>
      <c r="C648" s="24" t="s">
        <v>57</v>
      </c>
      <c r="D648" s="45" t="s">
        <v>634</v>
      </c>
      <c r="E648" s="26">
        <v>2</v>
      </c>
      <c r="F648" s="26">
        <v>5</v>
      </c>
      <c r="G648" s="22" t="str">
        <f>IFERROR(VLOOKUP($F648,#REF!,2,0),"TBC")</f>
        <v>TBC</v>
      </c>
      <c r="H648" s="23">
        <v>46070</v>
      </c>
      <c r="I648" s="25" t="s">
        <v>34</v>
      </c>
      <c r="J648" s="27">
        <v>27400</v>
      </c>
    </row>
    <row r="649" spans="1:10" ht="35.15" customHeight="1" thickBot="1" x14ac:dyDescent="0.4">
      <c r="A649" s="22" t="e">
        <f>#REF!</f>
        <v>#REF!</v>
      </c>
      <c r="B649" s="23">
        <v>46035</v>
      </c>
      <c r="C649" s="24" t="s">
        <v>61</v>
      </c>
      <c r="D649" s="12" t="s">
        <v>635</v>
      </c>
      <c r="E649" s="26">
        <v>1</v>
      </c>
      <c r="F649" s="26">
        <v>12</v>
      </c>
      <c r="G649" s="22" t="str">
        <f>IFERROR(VLOOKUP($F649,#REF!,2,0),"TBC")</f>
        <v>TBC</v>
      </c>
      <c r="H649" s="23">
        <v>46042</v>
      </c>
      <c r="I649" s="25" t="s">
        <v>16</v>
      </c>
      <c r="J649" s="27">
        <v>20500</v>
      </c>
    </row>
    <row r="650" spans="1:10" ht="35.15" customHeight="1" thickBot="1" x14ac:dyDescent="0.4">
      <c r="A650" s="22" t="e">
        <f>#REF!</f>
        <v>#REF!</v>
      </c>
      <c r="B650" s="23">
        <v>46037</v>
      </c>
      <c r="C650" s="24" t="s">
        <v>57</v>
      </c>
      <c r="D650" s="12" t="s">
        <v>697</v>
      </c>
      <c r="E650" s="26">
        <v>2</v>
      </c>
      <c r="F650" s="26">
        <v>7</v>
      </c>
      <c r="G650" s="22" t="str">
        <f>IFERROR(VLOOKUP($F650,#REF!,2,0),"TBC")</f>
        <v>TBC</v>
      </c>
      <c r="H650" s="23">
        <v>46051</v>
      </c>
      <c r="I650" s="25" t="s">
        <v>533</v>
      </c>
      <c r="J650" s="27">
        <v>27800</v>
      </c>
    </row>
    <row r="651" spans="1:10" ht="35.15" customHeight="1" thickBot="1" x14ac:dyDescent="0.4">
      <c r="A651" s="22" t="e">
        <f>#REF!</f>
        <v>#REF!</v>
      </c>
      <c r="B651" s="23">
        <v>46037</v>
      </c>
      <c r="C651" s="24" t="s">
        <v>57</v>
      </c>
      <c r="D651" s="12" t="s">
        <v>637</v>
      </c>
      <c r="E651" s="26">
        <v>2</v>
      </c>
      <c r="F651" s="26">
        <v>8</v>
      </c>
      <c r="G651" s="22" t="str">
        <f>IFERROR(VLOOKUP($F651,#REF!,2,0),"TBC")</f>
        <v>TBC</v>
      </c>
      <c r="H651" s="23">
        <v>46045</v>
      </c>
      <c r="I651" s="25" t="s">
        <v>538</v>
      </c>
      <c r="J651" s="27">
        <v>36505.5</v>
      </c>
    </row>
    <row r="652" spans="1:10" ht="35.15" customHeight="1" thickBot="1" x14ac:dyDescent="0.4">
      <c r="A652" s="22" t="e">
        <f>#REF!</f>
        <v>#REF!</v>
      </c>
      <c r="B652" s="23">
        <v>46041</v>
      </c>
      <c r="C652" s="24" t="s">
        <v>57</v>
      </c>
      <c r="D652" s="12" t="s">
        <v>636</v>
      </c>
      <c r="E652" s="26">
        <v>2</v>
      </c>
      <c r="F652" s="26">
        <v>13</v>
      </c>
      <c r="G652" s="22" t="str">
        <f>IFERROR(VLOOKUP($F652,#REF!,2,0),"TBC")</f>
        <v>TBC</v>
      </c>
      <c r="H652" s="23">
        <v>46099</v>
      </c>
      <c r="I652" s="25" t="s">
        <v>27</v>
      </c>
      <c r="J652" s="27">
        <v>44950</v>
      </c>
    </row>
    <row r="653" spans="1:10" ht="35.15" customHeight="1" thickBot="1" x14ac:dyDescent="0.4">
      <c r="A653" s="22" t="e">
        <f>#REF!</f>
        <v>#REF!</v>
      </c>
      <c r="B653" s="23">
        <v>46043</v>
      </c>
      <c r="C653" s="24" t="s">
        <v>58</v>
      </c>
      <c r="D653" s="25" t="s">
        <v>638</v>
      </c>
      <c r="E653" s="26">
        <v>4</v>
      </c>
      <c r="F653" s="26">
        <v>11</v>
      </c>
      <c r="G653" s="22" t="str">
        <f>IFERROR(VLOOKUP($F653,#REF!,2,0),"TBC")</f>
        <v>TBC</v>
      </c>
      <c r="H653" s="23"/>
      <c r="I653" s="25" t="s">
        <v>599</v>
      </c>
      <c r="J653" s="27">
        <v>400000</v>
      </c>
    </row>
    <row r="654" spans="1:10" ht="35.15" customHeight="1" thickBot="1" x14ac:dyDescent="0.4">
      <c r="A654" s="22" t="e">
        <f>#REF!</f>
        <v>#REF!</v>
      </c>
      <c r="B654" s="23">
        <v>46044</v>
      </c>
      <c r="C654" s="24" t="s">
        <v>57</v>
      </c>
      <c r="D654" s="12" t="s">
        <v>639</v>
      </c>
      <c r="E654" s="26">
        <v>1</v>
      </c>
      <c r="F654" s="26">
        <v>13</v>
      </c>
      <c r="G654" s="22" t="str">
        <f>IFERROR(VLOOKUP($F654,#REF!,2,0),"TBC")</f>
        <v>TBC</v>
      </c>
      <c r="H654" s="23">
        <v>46080</v>
      </c>
      <c r="I654" s="25" t="s">
        <v>428</v>
      </c>
      <c r="J654" s="27">
        <v>221652.2</v>
      </c>
    </row>
    <row r="655" spans="1:10" ht="35.15" customHeight="1" thickBot="1" x14ac:dyDescent="0.4">
      <c r="A655" s="22" t="e">
        <f>#REF!</f>
        <v>#REF!</v>
      </c>
      <c r="B655" s="23">
        <v>46044</v>
      </c>
      <c r="C655" s="24" t="s">
        <v>61</v>
      </c>
      <c r="D655" s="12" t="s">
        <v>640</v>
      </c>
      <c r="E655" s="26">
        <v>2</v>
      </c>
      <c r="F655" s="26">
        <v>13</v>
      </c>
      <c r="G655" s="22" t="str">
        <f>IFERROR(VLOOKUP($F655,#REF!,2,0),"TBC")</f>
        <v>TBC</v>
      </c>
      <c r="H655" s="23">
        <v>46114</v>
      </c>
      <c r="I655" s="25" t="s">
        <v>27</v>
      </c>
      <c r="J655" s="27">
        <v>26710.12</v>
      </c>
    </row>
    <row r="656" spans="1:10" ht="35.15" customHeight="1" thickBot="1" x14ac:dyDescent="0.4">
      <c r="A656" s="22" t="e">
        <f>#REF!</f>
        <v>#REF!</v>
      </c>
      <c r="B656" s="23">
        <v>46045</v>
      </c>
      <c r="C656" s="24" t="s">
        <v>57</v>
      </c>
      <c r="D656" s="12" t="s">
        <v>641</v>
      </c>
      <c r="E656" s="26">
        <v>1</v>
      </c>
      <c r="F656" s="26">
        <v>3</v>
      </c>
      <c r="G656" s="22" t="str">
        <f>IFERROR(VLOOKUP($F656,#REF!,2,0),"TBC")</f>
        <v>TBC</v>
      </c>
      <c r="H656" s="23">
        <v>46070</v>
      </c>
      <c r="I656" s="25" t="s">
        <v>12</v>
      </c>
      <c r="J656" s="27">
        <v>5000</v>
      </c>
    </row>
    <row r="657" spans="1:10" ht="35.15" customHeight="1" thickBot="1" x14ac:dyDescent="0.4">
      <c r="A657" s="22" t="e">
        <f>#REF!</f>
        <v>#REF!</v>
      </c>
      <c r="B657" s="23">
        <v>46045</v>
      </c>
      <c r="C657" s="24" t="s">
        <v>57</v>
      </c>
      <c r="D657" s="12" t="s">
        <v>642</v>
      </c>
      <c r="E657" s="26">
        <v>1</v>
      </c>
      <c r="F657" s="26">
        <v>3</v>
      </c>
      <c r="G657" s="22" t="str">
        <f>IFERROR(VLOOKUP($F657,#REF!,2,0),"TBC")</f>
        <v>TBC</v>
      </c>
      <c r="H657" s="23">
        <v>46070</v>
      </c>
      <c r="I657" s="25" t="s">
        <v>12</v>
      </c>
      <c r="J657" s="27">
        <v>5000</v>
      </c>
    </row>
    <row r="658" spans="1:10" ht="35.15" customHeight="1" thickBot="1" x14ac:dyDescent="0.4">
      <c r="A658" s="22" t="e">
        <f>#REF!</f>
        <v>#REF!</v>
      </c>
      <c r="B658" s="23">
        <v>46050</v>
      </c>
      <c r="C658" s="24" t="s">
        <v>57</v>
      </c>
      <c r="D658" s="12" t="s">
        <v>643</v>
      </c>
      <c r="E658" s="26">
        <v>1</v>
      </c>
      <c r="F658" s="26">
        <v>11</v>
      </c>
      <c r="G658" s="22" t="str">
        <f>IFERROR(VLOOKUP($F658,#REF!,2,0),"TBC")</f>
        <v>TBC</v>
      </c>
      <c r="H658" s="23">
        <v>46054</v>
      </c>
      <c r="I658" s="25" t="s">
        <v>599</v>
      </c>
      <c r="J658" s="27">
        <v>5000</v>
      </c>
    </row>
    <row r="659" spans="1:10" ht="35.15" customHeight="1" thickBot="1" x14ac:dyDescent="0.4">
      <c r="A659" s="22" t="e">
        <f>#REF!</f>
        <v>#REF!</v>
      </c>
      <c r="B659" s="23">
        <v>46050</v>
      </c>
      <c r="C659" s="24" t="s">
        <v>61</v>
      </c>
      <c r="D659" s="12" t="s">
        <v>644</v>
      </c>
      <c r="E659" s="26">
        <v>2</v>
      </c>
      <c r="F659" s="26">
        <v>2</v>
      </c>
      <c r="G659" s="22" t="str">
        <f>IFERROR(VLOOKUP($F659,#REF!,2,0),"TBC")</f>
        <v>TBC</v>
      </c>
      <c r="H659" s="23">
        <v>46050</v>
      </c>
      <c r="I659" s="25" t="s">
        <v>35</v>
      </c>
      <c r="J659" s="27">
        <v>49999.99</v>
      </c>
    </row>
    <row r="660" spans="1:10" ht="35.15" customHeight="1" thickBot="1" x14ac:dyDescent="0.4">
      <c r="A660" s="22" t="e">
        <f>#REF!</f>
        <v>#REF!</v>
      </c>
      <c r="B660" s="23">
        <v>46050</v>
      </c>
      <c r="C660" s="24" t="s">
        <v>57</v>
      </c>
      <c r="D660" s="25" t="s">
        <v>645</v>
      </c>
      <c r="E660" s="26">
        <v>2</v>
      </c>
      <c r="F660" s="26">
        <v>11</v>
      </c>
      <c r="G660" s="22" t="str">
        <f>IFERROR(VLOOKUP($F660,#REF!,2,0),"TBC")</f>
        <v>TBC</v>
      </c>
      <c r="H660" s="23">
        <v>46128</v>
      </c>
      <c r="I660" s="25" t="s">
        <v>599</v>
      </c>
      <c r="J660" s="27">
        <v>2330</v>
      </c>
    </row>
    <row r="661" spans="1:10" ht="35.15" customHeight="1" thickBot="1" x14ac:dyDescent="0.4">
      <c r="A661" s="22" t="e">
        <f>#REF!</f>
        <v>#REF!</v>
      </c>
      <c r="B661" s="23">
        <v>46049</v>
      </c>
      <c r="C661" s="24" t="s">
        <v>61</v>
      </c>
      <c r="D661" s="12" t="s">
        <v>646</v>
      </c>
      <c r="E661" s="26">
        <v>1</v>
      </c>
      <c r="F661" s="26">
        <v>3</v>
      </c>
      <c r="G661" s="22" t="str">
        <f>IFERROR(VLOOKUP($F661,#REF!,2,0),"TBC")</f>
        <v>TBC</v>
      </c>
      <c r="H661" s="23">
        <v>46107</v>
      </c>
      <c r="I661" s="25" t="s">
        <v>12</v>
      </c>
      <c r="J661" s="27">
        <v>6500</v>
      </c>
    </row>
    <row r="662" spans="1:10" ht="35.15" customHeight="1" thickBot="1" x14ac:dyDescent="0.4">
      <c r="A662" s="22" t="e">
        <f>#REF!</f>
        <v>#REF!</v>
      </c>
      <c r="B662" s="23">
        <v>46051</v>
      </c>
      <c r="C662" s="24" t="s">
        <v>57</v>
      </c>
      <c r="D662" s="12" t="s">
        <v>696</v>
      </c>
      <c r="E662" s="26">
        <v>2</v>
      </c>
      <c r="F662" s="26">
        <v>3</v>
      </c>
      <c r="G662" s="22" t="str">
        <f>IFERROR(VLOOKUP($F662,#REF!,2,0),"TBC")</f>
        <v>TBC</v>
      </c>
      <c r="H662" s="23">
        <v>46093</v>
      </c>
      <c r="I662" s="25" t="s">
        <v>599</v>
      </c>
      <c r="J662" s="27">
        <v>19800</v>
      </c>
    </row>
    <row r="663" spans="1:10" ht="35.15" customHeight="1" thickBot="1" x14ac:dyDescent="0.4">
      <c r="A663" s="22" t="e">
        <f>#REF!</f>
        <v>#REF!</v>
      </c>
      <c r="B663" s="23">
        <v>46055</v>
      </c>
      <c r="C663" s="24" t="s">
        <v>57</v>
      </c>
      <c r="D663" s="12" t="s">
        <v>699</v>
      </c>
      <c r="E663" s="26">
        <v>2</v>
      </c>
      <c r="F663" s="26">
        <v>8</v>
      </c>
      <c r="G663" s="22" t="str">
        <f>IFERROR(VLOOKUP($F663,#REF!,2,0),"TBC")</f>
        <v>TBC</v>
      </c>
      <c r="H663" s="23">
        <v>46064</v>
      </c>
      <c r="I663" s="25" t="s">
        <v>538</v>
      </c>
      <c r="J663" s="27">
        <v>12250</v>
      </c>
    </row>
    <row r="664" spans="1:10" ht="35.15" customHeight="1" thickBot="1" x14ac:dyDescent="0.4">
      <c r="A664" s="22" t="e">
        <f>#REF!</f>
        <v>#REF!</v>
      </c>
      <c r="B664" s="23">
        <v>46056</v>
      </c>
      <c r="C664" s="24" t="s">
        <v>57</v>
      </c>
      <c r="D664" s="25" t="s">
        <v>673</v>
      </c>
      <c r="E664" s="26">
        <v>1</v>
      </c>
      <c r="F664" s="26">
        <v>3</v>
      </c>
      <c r="G664" s="22" t="str">
        <f>IFERROR(VLOOKUP($F664,#REF!,2,0),"TBC")</f>
        <v>TBC</v>
      </c>
      <c r="H664" s="23">
        <v>46079</v>
      </c>
      <c r="I664" s="25" t="s">
        <v>12</v>
      </c>
      <c r="J664" s="27">
        <v>8500</v>
      </c>
    </row>
    <row r="665" spans="1:10" ht="35.15" customHeight="1" thickBot="1" x14ac:dyDescent="0.4">
      <c r="A665" s="22" t="e">
        <f>#REF!</f>
        <v>#REF!</v>
      </c>
      <c r="B665" s="23">
        <v>46055</v>
      </c>
      <c r="C665" s="24" t="s">
        <v>57</v>
      </c>
      <c r="D665" s="25" t="s">
        <v>647</v>
      </c>
      <c r="E665" s="26">
        <v>1</v>
      </c>
      <c r="F665" s="26">
        <v>6</v>
      </c>
      <c r="G665" s="22" t="str">
        <f>IFERROR(VLOOKUP($F665,#REF!,2,0),"TBC")</f>
        <v>TBC</v>
      </c>
      <c r="H665" s="23">
        <v>46076</v>
      </c>
      <c r="I665" s="25" t="s">
        <v>804</v>
      </c>
      <c r="J665" s="27">
        <v>28000</v>
      </c>
    </row>
    <row r="666" spans="1:10" ht="35.15" customHeight="1" thickBot="1" x14ac:dyDescent="0.4">
      <c r="A666" s="22" t="e">
        <f>#REF!</f>
        <v>#REF!</v>
      </c>
      <c r="B666" s="23">
        <v>46057</v>
      </c>
      <c r="C666" s="24" t="s">
        <v>58</v>
      </c>
      <c r="D666" s="12" t="s">
        <v>648</v>
      </c>
      <c r="E666" s="26">
        <v>1</v>
      </c>
      <c r="F666" s="26">
        <v>13</v>
      </c>
      <c r="G666" s="22" t="str">
        <f>IFERROR(VLOOKUP($F666,#REF!,2,0),"TBC")</f>
        <v>TBC</v>
      </c>
      <c r="H666" s="23"/>
      <c r="I666" s="25" t="s">
        <v>428</v>
      </c>
      <c r="J666" s="27"/>
    </row>
    <row r="667" spans="1:10" ht="35.15" customHeight="1" thickBot="1" x14ac:dyDescent="0.4">
      <c r="A667" s="22" t="e">
        <f>#REF!</f>
        <v>#REF!</v>
      </c>
      <c r="B667" s="23">
        <v>46051</v>
      </c>
      <c r="C667" s="24" t="s">
        <v>57</v>
      </c>
      <c r="D667" s="25" t="s">
        <v>700</v>
      </c>
      <c r="E667" s="26">
        <v>2</v>
      </c>
      <c r="F667" s="26">
        <v>3</v>
      </c>
      <c r="G667" s="22" t="str">
        <f>IFERROR(VLOOKUP($F667,#REF!,2,0),"TBC")</f>
        <v>TBC</v>
      </c>
      <c r="H667" s="23">
        <v>46070</v>
      </c>
      <c r="I667" s="25" t="s">
        <v>599</v>
      </c>
      <c r="J667" s="27">
        <v>15600</v>
      </c>
    </row>
    <row r="668" spans="1:10" ht="35.15" customHeight="1" thickBot="1" x14ac:dyDescent="0.4">
      <c r="A668" s="22" t="e">
        <f>#REF!</f>
        <v>#REF!</v>
      </c>
      <c r="B668" s="23">
        <v>46052</v>
      </c>
      <c r="C668" s="24" t="s">
        <v>57</v>
      </c>
      <c r="D668" s="12" t="s">
        <v>649</v>
      </c>
      <c r="E668" s="26">
        <v>2</v>
      </c>
      <c r="F668" s="26">
        <v>7</v>
      </c>
      <c r="G668" s="22" t="str">
        <f>IFERROR(VLOOKUP($F668,#REF!,2,0),"TBC")</f>
        <v>TBC</v>
      </c>
      <c r="H668" s="23">
        <v>45713</v>
      </c>
      <c r="I668" s="25" t="s">
        <v>456</v>
      </c>
      <c r="J668" s="27">
        <v>11700</v>
      </c>
    </row>
    <row r="669" spans="1:10" ht="35.15" customHeight="1" thickBot="1" x14ac:dyDescent="0.4">
      <c r="A669" s="22" t="e">
        <f>#REF!</f>
        <v>#REF!</v>
      </c>
      <c r="B669" s="23">
        <v>46058</v>
      </c>
      <c r="C669" s="24" t="s">
        <v>57</v>
      </c>
      <c r="D669" s="12" t="s">
        <v>650</v>
      </c>
      <c r="E669" s="26">
        <v>2</v>
      </c>
      <c r="F669" s="26">
        <v>8</v>
      </c>
      <c r="G669" s="22" t="str">
        <f>IFERROR(VLOOKUP($F669,#REF!,2,0),"TBC")</f>
        <v>TBC</v>
      </c>
      <c r="H669" s="23">
        <v>46065</v>
      </c>
      <c r="I669" s="25" t="s">
        <v>41</v>
      </c>
      <c r="J669" s="27">
        <v>41737</v>
      </c>
    </row>
    <row r="670" spans="1:10" ht="35.15" customHeight="1" thickBot="1" x14ac:dyDescent="0.4">
      <c r="A670" s="22" t="e">
        <f>#REF!</f>
        <v>#REF!</v>
      </c>
      <c r="B670" s="23">
        <v>46069</v>
      </c>
      <c r="C670" s="24" t="s">
        <v>57</v>
      </c>
      <c r="D670" s="25" t="s">
        <v>652</v>
      </c>
      <c r="E670" s="26">
        <v>1</v>
      </c>
      <c r="F670" s="26">
        <v>7</v>
      </c>
      <c r="G670" s="22" t="str">
        <f>IFERROR(VLOOKUP($F670,#REF!,2,0),"TBC")</f>
        <v>TBC</v>
      </c>
      <c r="H670" s="23">
        <v>46069</v>
      </c>
      <c r="I670" s="25" t="s">
        <v>18</v>
      </c>
      <c r="J670" s="27">
        <v>50000</v>
      </c>
    </row>
    <row r="671" spans="1:10" ht="35.15" customHeight="1" thickBot="1" x14ac:dyDescent="0.4">
      <c r="A671" s="22" t="e">
        <f>#REF!</f>
        <v>#REF!</v>
      </c>
      <c r="B671" s="23">
        <v>46069</v>
      </c>
      <c r="C671" s="24" t="s">
        <v>58</v>
      </c>
      <c r="D671" s="25" t="s">
        <v>652</v>
      </c>
      <c r="E671" s="26">
        <v>2</v>
      </c>
      <c r="F671" s="26">
        <v>7</v>
      </c>
      <c r="G671" s="22" t="str">
        <f>IFERROR(VLOOKUP($F671,#REF!,2,0),"TBC")</f>
        <v>TBC</v>
      </c>
      <c r="H671" s="23"/>
      <c r="I671" s="25" t="s">
        <v>533</v>
      </c>
      <c r="J671" s="27"/>
    </row>
    <row r="672" spans="1:10" ht="35.15" customHeight="1" thickBot="1" x14ac:dyDescent="0.4">
      <c r="A672" s="22" t="e">
        <f>#REF!</f>
        <v>#REF!</v>
      </c>
      <c r="B672" s="23">
        <v>46069</v>
      </c>
      <c r="C672" s="24" t="s">
        <v>58</v>
      </c>
      <c r="D672" s="25" t="s">
        <v>652</v>
      </c>
      <c r="E672" s="26">
        <v>2</v>
      </c>
      <c r="F672" s="26">
        <v>7</v>
      </c>
      <c r="G672" s="22" t="str">
        <f>IFERROR(VLOOKUP($F672,#REF!,2,0),"TBC")</f>
        <v>TBC</v>
      </c>
      <c r="H672" s="23"/>
      <c r="I672" s="25" t="s">
        <v>456</v>
      </c>
      <c r="J672" s="27"/>
    </row>
    <row r="673" spans="1:10" ht="35.15" customHeight="1" thickBot="1" x14ac:dyDescent="0.4">
      <c r="A673" s="22" t="e">
        <f>#REF!</f>
        <v>#REF!</v>
      </c>
      <c r="B673" s="23">
        <v>46070</v>
      </c>
      <c r="C673" s="24" t="s">
        <v>61</v>
      </c>
      <c r="D673" s="35" t="s">
        <v>653</v>
      </c>
      <c r="E673" s="26">
        <v>2</v>
      </c>
      <c r="F673" s="26">
        <v>7</v>
      </c>
      <c r="G673" s="22" t="str">
        <f>IFERROR(VLOOKUP($F673,#REF!,2,0),"TBC")</f>
        <v>TBC</v>
      </c>
      <c r="H673" s="23">
        <v>46072</v>
      </c>
      <c r="I673" s="25" t="s">
        <v>456</v>
      </c>
      <c r="J673" s="27">
        <v>10000</v>
      </c>
    </row>
    <row r="674" spans="1:10" ht="35.15" customHeight="1" thickBot="1" x14ac:dyDescent="0.4">
      <c r="A674" s="22" t="e">
        <f>#REF!</f>
        <v>#REF!</v>
      </c>
      <c r="B674" s="23">
        <v>46073</v>
      </c>
      <c r="C674" s="24" t="s">
        <v>57</v>
      </c>
      <c r="D674" s="25" t="s">
        <v>654</v>
      </c>
      <c r="E674" s="26">
        <v>2</v>
      </c>
      <c r="F674" s="26">
        <v>7</v>
      </c>
      <c r="G674" s="22" t="str">
        <f>IFERROR(VLOOKUP($F674,#REF!,2,0),"TBC")</f>
        <v>TBC</v>
      </c>
      <c r="H674" s="23">
        <v>46107</v>
      </c>
      <c r="I674" s="25" t="s">
        <v>456</v>
      </c>
      <c r="J674" s="27">
        <v>3500</v>
      </c>
    </row>
    <row r="675" spans="1:10" ht="35.15" customHeight="1" thickBot="1" x14ac:dyDescent="0.4">
      <c r="A675" s="22" t="e">
        <f>#REF!</f>
        <v>#REF!</v>
      </c>
      <c r="B675" s="23">
        <v>46073</v>
      </c>
      <c r="C675" s="24" t="s">
        <v>57</v>
      </c>
      <c r="D675" s="25" t="s">
        <v>655</v>
      </c>
      <c r="E675" s="26">
        <v>2</v>
      </c>
      <c r="F675" s="26">
        <v>7</v>
      </c>
      <c r="G675" s="22" t="str">
        <f>IFERROR(VLOOKUP($F675,#REF!,2,0),"TBC")</f>
        <v>TBC</v>
      </c>
      <c r="H675" s="23">
        <v>46080</v>
      </c>
      <c r="I675" s="25" t="s">
        <v>456</v>
      </c>
      <c r="J675" s="27">
        <v>2500</v>
      </c>
    </row>
    <row r="676" spans="1:10" ht="35.15" customHeight="1" thickBot="1" x14ac:dyDescent="0.4">
      <c r="A676" s="22" t="e">
        <f>#REF!</f>
        <v>#REF!</v>
      </c>
      <c r="B676" s="23">
        <v>46072</v>
      </c>
      <c r="C676" s="24" t="s">
        <v>57</v>
      </c>
      <c r="D676" s="12" t="s">
        <v>656</v>
      </c>
      <c r="E676" s="26">
        <v>3</v>
      </c>
      <c r="F676" s="26">
        <v>7</v>
      </c>
      <c r="G676" s="22" t="str">
        <f>IFERROR(VLOOKUP($F676,#REF!,2,0),"TBC")</f>
        <v>TBC</v>
      </c>
      <c r="H676" s="23">
        <v>46132</v>
      </c>
      <c r="I676" s="25" t="s">
        <v>805</v>
      </c>
      <c r="J676" s="27">
        <v>38270</v>
      </c>
    </row>
    <row r="677" spans="1:10" ht="35.15" customHeight="1" thickBot="1" x14ac:dyDescent="0.4">
      <c r="A677" s="22" t="e">
        <f>#REF!</f>
        <v>#REF!</v>
      </c>
      <c r="B677" s="23">
        <v>46076</v>
      </c>
      <c r="C677" s="24" t="s">
        <v>57</v>
      </c>
      <c r="D677" s="12" t="s">
        <v>657</v>
      </c>
      <c r="E677" s="26">
        <v>2</v>
      </c>
      <c r="F677" s="26">
        <v>7</v>
      </c>
      <c r="G677" s="22" t="str">
        <f>IFERROR(VLOOKUP($F677,#REF!,2,0),"TBC")</f>
        <v>TBC</v>
      </c>
      <c r="H677" s="23">
        <v>46077</v>
      </c>
      <c r="I677" s="25" t="s">
        <v>456</v>
      </c>
      <c r="J677" s="27">
        <v>3000</v>
      </c>
    </row>
    <row r="678" spans="1:10" ht="35.15" customHeight="1" thickBot="1" x14ac:dyDescent="0.4">
      <c r="A678" s="22" t="e">
        <f>#REF!</f>
        <v>#REF!</v>
      </c>
      <c r="B678" s="23">
        <v>46079</v>
      </c>
      <c r="C678" s="24" t="s">
        <v>57</v>
      </c>
      <c r="D678" s="25" t="s">
        <v>658</v>
      </c>
      <c r="E678" s="26">
        <v>1</v>
      </c>
      <c r="F678" s="26">
        <v>3</v>
      </c>
      <c r="G678" s="22" t="str">
        <f>IFERROR(VLOOKUP($F678,#REF!,2,0),"TBC")</f>
        <v>TBC</v>
      </c>
      <c r="H678" s="23">
        <v>46238</v>
      </c>
      <c r="I678" s="25" t="s">
        <v>12</v>
      </c>
      <c r="J678" s="27">
        <v>144049.41</v>
      </c>
    </row>
    <row r="679" spans="1:10" ht="35.15" customHeight="1" thickBot="1" x14ac:dyDescent="0.4">
      <c r="A679" s="22" t="e">
        <f>#REF!</f>
        <v>#REF!</v>
      </c>
      <c r="B679" s="23">
        <v>46080</v>
      </c>
      <c r="C679" s="24" t="s">
        <v>58</v>
      </c>
      <c r="D679" s="25" t="s">
        <v>659</v>
      </c>
      <c r="E679" s="26">
        <v>2</v>
      </c>
      <c r="F679" s="26">
        <v>2</v>
      </c>
      <c r="G679" s="22" t="str">
        <f>IFERROR(VLOOKUP($F679,#REF!,2,0),"TBC")</f>
        <v>TBC</v>
      </c>
      <c r="H679" s="23"/>
      <c r="I679" s="25" t="s">
        <v>599</v>
      </c>
      <c r="J679" s="27"/>
    </row>
    <row r="680" spans="1:10" ht="35.15" customHeight="1" thickBot="1" x14ac:dyDescent="0.4">
      <c r="A680" s="22" t="e">
        <f>#REF!</f>
        <v>#REF!</v>
      </c>
      <c r="B680" s="23">
        <v>46081</v>
      </c>
      <c r="C680" s="24" t="s">
        <v>57</v>
      </c>
      <c r="D680" s="12" t="s">
        <v>660</v>
      </c>
      <c r="E680" s="26">
        <v>1</v>
      </c>
      <c r="F680" s="26">
        <v>2</v>
      </c>
      <c r="G680" s="22" t="str">
        <f>IFERROR(VLOOKUP($F680,#REF!,2,0),"TBC")</f>
        <v>TBC</v>
      </c>
      <c r="H680" s="23">
        <v>46155</v>
      </c>
      <c r="I680" s="25" t="s">
        <v>14</v>
      </c>
      <c r="J680" s="27">
        <v>9110.11</v>
      </c>
    </row>
    <row r="681" spans="1:10" ht="35.15" customHeight="1" thickBot="1" x14ac:dyDescent="0.4">
      <c r="A681" s="22" t="e">
        <f>#REF!</f>
        <v>#REF!</v>
      </c>
      <c r="B681" s="23">
        <v>46083</v>
      </c>
      <c r="C681" s="24" t="s">
        <v>58</v>
      </c>
      <c r="D681" s="25" t="s">
        <v>661</v>
      </c>
      <c r="E681" s="26">
        <v>1</v>
      </c>
      <c r="F681" s="26">
        <v>6</v>
      </c>
      <c r="G681" s="22" t="str">
        <f>IFERROR(VLOOKUP($F681,#REF!,2,0),"TBC")</f>
        <v>TBC</v>
      </c>
      <c r="H681" s="23"/>
      <c r="I681" s="25" t="s">
        <v>804</v>
      </c>
      <c r="J681" s="27"/>
    </row>
    <row r="682" spans="1:10" ht="35.15" customHeight="1" thickBot="1" x14ac:dyDescent="0.4">
      <c r="A682" s="22" t="e">
        <f>#REF!</f>
        <v>#REF!</v>
      </c>
      <c r="B682" s="23">
        <v>46083</v>
      </c>
      <c r="C682" s="24" t="s">
        <v>58</v>
      </c>
      <c r="D682" s="12" t="s">
        <v>662</v>
      </c>
      <c r="E682" s="26">
        <v>1</v>
      </c>
      <c r="F682" s="26">
        <v>6</v>
      </c>
      <c r="G682" s="22" t="str">
        <f>IFERROR(VLOOKUP($F682,#REF!,2,0),"TBC")</f>
        <v>TBC</v>
      </c>
      <c r="H682" s="23"/>
      <c r="I682" s="25" t="s">
        <v>804</v>
      </c>
      <c r="J682" s="27"/>
    </row>
    <row r="683" spans="1:10" ht="35.15" customHeight="1" thickBot="1" x14ac:dyDescent="0.4">
      <c r="A683" s="22" t="e">
        <f>#REF!</f>
        <v>#REF!</v>
      </c>
      <c r="B683" s="23">
        <v>46083</v>
      </c>
      <c r="C683" s="24" t="s">
        <v>57</v>
      </c>
      <c r="D683" s="12" t="s">
        <v>664</v>
      </c>
      <c r="E683" s="26">
        <v>2</v>
      </c>
      <c r="F683" s="26">
        <v>7</v>
      </c>
      <c r="G683" s="22" t="str">
        <f>IFERROR(VLOOKUP($F683,#REF!,2,0),"TBC")</f>
        <v>TBC</v>
      </c>
      <c r="H683" s="23">
        <v>46129</v>
      </c>
      <c r="I683" s="25" t="s">
        <v>456</v>
      </c>
      <c r="J683" s="27">
        <v>45000</v>
      </c>
    </row>
    <row r="684" spans="1:10" ht="35.15" customHeight="1" thickBot="1" x14ac:dyDescent="0.4">
      <c r="A684" s="22" t="e">
        <f>#REF!</f>
        <v>#REF!</v>
      </c>
      <c r="B684" s="23">
        <v>46084</v>
      </c>
      <c r="C684" s="24" t="s">
        <v>57</v>
      </c>
      <c r="D684" s="12" t="s">
        <v>665</v>
      </c>
      <c r="E684" s="26">
        <v>2</v>
      </c>
      <c r="F684" s="26">
        <v>7</v>
      </c>
      <c r="G684" s="22" t="str">
        <f>IFERROR(VLOOKUP($F684,#REF!,2,0),"TBC")</f>
        <v>TBC</v>
      </c>
      <c r="H684" s="23"/>
      <c r="I684" s="25" t="s">
        <v>533</v>
      </c>
      <c r="J684" s="27"/>
    </row>
    <row r="685" spans="1:10" ht="35.15" customHeight="1" thickBot="1" x14ac:dyDescent="0.4">
      <c r="A685" s="22" t="e">
        <f>#REF!</f>
        <v>#REF!</v>
      </c>
      <c r="B685" s="23">
        <v>46084</v>
      </c>
      <c r="C685" s="24" t="s">
        <v>57</v>
      </c>
      <c r="D685" s="25" t="s">
        <v>666</v>
      </c>
      <c r="E685" s="26">
        <v>1</v>
      </c>
      <c r="F685" s="26">
        <v>3</v>
      </c>
      <c r="G685" s="22" t="str">
        <f>IFERROR(VLOOKUP($F685,#REF!,2,0),"TBC")</f>
        <v>TBC</v>
      </c>
      <c r="H685" s="23">
        <v>46092</v>
      </c>
      <c r="I685" s="25" t="s">
        <v>12</v>
      </c>
      <c r="J685" s="27">
        <v>17934.48</v>
      </c>
    </row>
    <row r="686" spans="1:10" ht="35.15" customHeight="1" thickBot="1" x14ac:dyDescent="0.4">
      <c r="A686" s="22" t="e">
        <f>#REF!</f>
        <v>#REF!</v>
      </c>
      <c r="B686" s="23">
        <v>46087</v>
      </c>
      <c r="C686" s="24" t="s">
        <v>58</v>
      </c>
      <c r="D686" s="34" t="s">
        <v>667</v>
      </c>
      <c r="E686" s="26">
        <v>4</v>
      </c>
      <c r="F686" s="26">
        <v>7</v>
      </c>
      <c r="G686" s="22" t="str">
        <f>IFERROR(VLOOKUP($F686,#REF!,2,0),"TBC")</f>
        <v>TBC</v>
      </c>
      <c r="H686" s="23"/>
      <c r="I686" s="25" t="s">
        <v>18</v>
      </c>
      <c r="J686" s="27"/>
    </row>
    <row r="687" spans="1:10" ht="35.15" customHeight="1" thickBot="1" x14ac:dyDescent="0.4">
      <c r="A687" s="22" t="e">
        <f>#REF!</f>
        <v>#REF!</v>
      </c>
      <c r="B687" s="23">
        <v>46087</v>
      </c>
      <c r="C687" s="24" t="s">
        <v>58</v>
      </c>
      <c r="D687" s="12" t="s">
        <v>668</v>
      </c>
      <c r="E687" s="26">
        <v>4</v>
      </c>
      <c r="F687" s="26">
        <v>11</v>
      </c>
      <c r="G687" s="22" t="str">
        <f>IFERROR(VLOOKUP($F687,#REF!,2,0),"TBC")</f>
        <v>TBC</v>
      </c>
      <c r="H687" s="23"/>
      <c r="I687" s="25" t="s">
        <v>428</v>
      </c>
      <c r="J687" s="27">
        <v>175000</v>
      </c>
    </row>
    <row r="688" spans="1:10" ht="35.15" customHeight="1" thickBot="1" x14ac:dyDescent="0.4">
      <c r="A688" s="22" t="e">
        <f>#REF!</f>
        <v>#REF!</v>
      </c>
      <c r="B688" s="23">
        <v>46146</v>
      </c>
      <c r="C688" s="24" t="s">
        <v>57</v>
      </c>
      <c r="D688" s="12" t="s">
        <v>669</v>
      </c>
      <c r="E688" s="26">
        <v>4</v>
      </c>
      <c r="F688" s="26">
        <v>4</v>
      </c>
      <c r="G688" s="22" t="str">
        <f>IFERROR(VLOOKUP($F688,#REF!,2,0),"TBC")</f>
        <v>TBC</v>
      </c>
      <c r="H688" s="23">
        <v>46181</v>
      </c>
      <c r="I688" s="25" t="s">
        <v>16</v>
      </c>
      <c r="J688" s="27">
        <v>26342.05</v>
      </c>
    </row>
    <row r="689" spans="1:10" ht="35.15" customHeight="1" thickBot="1" x14ac:dyDescent="0.4">
      <c r="A689" s="22" t="e">
        <f>#REF!</f>
        <v>#REF!</v>
      </c>
      <c r="B689" s="23">
        <v>45719</v>
      </c>
      <c r="C689" s="24" t="s">
        <v>57</v>
      </c>
      <c r="D689" s="12" t="s">
        <v>671</v>
      </c>
      <c r="E689" s="26">
        <v>1</v>
      </c>
      <c r="F689" s="26">
        <v>11</v>
      </c>
      <c r="G689" s="22" t="str">
        <f>IFERROR(VLOOKUP($F689,#REF!,2,0),"TBC")</f>
        <v>TBC</v>
      </c>
      <c r="H689" s="23">
        <v>46135</v>
      </c>
      <c r="I689" s="25" t="s">
        <v>599</v>
      </c>
      <c r="J689" s="27">
        <v>469646.81</v>
      </c>
    </row>
    <row r="690" spans="1:10" ht="35.15" customHeight="1" thickBot="1" x14ac:dyDescent="0.4">
      <c r="A690" s="22" t="e">
        <f>#REF!</f>
        <v>#REF!</v>
      </c>
      <c r="B690" s="23">
        <v>46084</v>
      </c>
      <c r="C690" s="24" t="s">
        <v>57</v>
      </c>
      <c r="D690" s="12" t="s">
        <v>670</v>
      </c>
      <c r="E690" s="26">
        <v>1</v>
      </c>
      <c r="F690" s="26">
        <v>3</v>
      </c>
      <c r="G690" s="22" t="str">
        <f>IFERROR(VLOOKUP($F690,#REF!,2,0),"TBC")</f>
        <v>TBC</v>
      </c>
      <c r="H690" s="23">
        <v>46122</v>
      </c>
      <c r="I690" s="25" t="s">
        <v>12</v>
      </c>
      <c r="J690" s="27">
        <v>36000</v>
      </c>
    </row>
    <row r="691" spans="1:10" ht="35.15" customHeight="1" thickBot="1" x14ac:dyDescent="0.4">
      <c r="A691" s="22" t="e">
        <f>#REF!</f>
        <v>#REF!</v>
      </c>
      <c r="B691" s="23">
        <v>46084</v>
      </c>
      <c r="C691" s="24" t="s">
        <v>57</v>
      </c>
      <c r="D691" s="12" t="s">
        <v>672</v>
      </c>
      <c r="E691" s="26">
        <v>2</v>
      </c>
      <c r="F691" s="26">
        <v>2</v>
      </c>
      <c r="G691" s="22" t="str">
        <f>IFERROR(VLOOKUP($F691,#REF!,2,0),"TBC")</f>
        <v>TBC</v>
      </c>
      <c r="H691" s="23">
        <v>46092</v>
      </c>
      <c r="I691" s="25" t="s">
        <v>35</v>
      </c>
      <c r="J691" s="27">
        <v>6510</v>
      </c>
    </row>
    <row r="692" spans="1:10" ht="35.15" customHeight="1" thickBot="1" x14ac:dyDescent="0.4">
      <c r="A692" s="22" t="e">
        <f>#REF!</f>
        <v>#REF!</v>
      </c>
      <c r="B692" s="23">
        <v>46125</v>
      </c>
      <c r="C692" s="24" t="s">
        <v>58</v>
      </c>
      <c r="D692" s="36" t="s">
        <v>729</v>
      </c>
      <c r="E692" s="26">
        <v>1</v>
      </c>
      <c r="F692" s="26">
        <v>6</v>
      </c>
      <c r="G692" s="22" t="str">
        <f>IFERROR(VLOOKUP($F692,#REF!,2,0),"TBC")</f>
        <v>TBC</v>
      </c>
      <c r="H692" s="23"/>
      <c r="I692" s="25" t="s">
        <v>804</v>
      </c>
      <c r="J692" s="27"/>
    </row>
    <row r="693" spans="1:10" ht="35.15" customHeight="1" thickBot="1" x14ac:dyDescent="0.4">
      <c r="A693" s="22" t="e">
        <f>#REF!</f>
        <v>#REF!</v>
      </c>
      <c r="B693" s="23">
        <v>46091</v>
      </c>
      <c r="C693" s="24" t="s">
        <v>57</v>
      </c>
      <c r="D693" s="25" t="s">
        <v>674</v>
      </c>
      <c r="E693" s="26">
        <v>2</v>
      </c>
      <c r="F693" s="26">
        <v>7</v>
      </c>
      <c r="G693" s="22" t="str">
        <f>IFERROR(VLOOKUP($F693,#REF!,2,0),"TBC")</f>
        <v>TBC</v>
      </c>
      <c r="H693" s="23">
        <v>46111</v>
      </c>
      <c r="I693" s="25" t="s">
        <v>456</v>
      </c>
      <c r="J693" s="27">
        <v>3950</v>
      </c>
    </row>
    <row r="694" spans="1:10" ht="35.15" customHeight="1" thickBot="1" x14ac:dyDescent="0.4">
      <c r="A694" s="22" t="e">
        <f>#REF!</f>
        <v>#REF!</v>
      </c>
      <c r="B694" s="23">
        <v>46090</v>
      </c>
      <c r="C694" s="24" t="s">
        <v>57</v>
      </c>
      <c r="D694" s="37" t="s">
        <v>701</v>
      </c>
      <c r="E694" s="26">
        <v>2</v>
      </c>
      <c r="F694" s="26">
        <v>8</v>
      </c>
      <c r="G694" s="22" t="str">
        <f>IFERROR(VLOOKUP($F694,#REF!,2,0),"TBC")</f>
        <v>TBC</v>
      </c>
      <c r="H694" s="23">
        <v>46105</v>
      </c>
      <c r="I694" s="25" t="s">
        <v>41</v>
      </c>
      <c r="J694" s="27">
        <v>25848</v>
      </c>
    </row>
    <row r="695" spans="1:10" ht="35.15" customHeight="1" thickBot="1" x14ac:dyDescent="0.4">
      <c r="A695" s="22" t="e">
        <f>#REF!</f>
        <v>#REF!</v>
      </c>
      <c r="B695" s="23">
        <v>46090</v>
      </c>
      <c r="C695" s="24" t="s">
        <v>57</v>
      </c>
      <c r="D695" s="12" t="s">
        <v>702</v>
      </c>
      <c r="E695" s="26">
        <v>2</v>
      </c>
      <c r="F695" s="26">
        <v>2</v>
      </c>
      <c r="G695" s="22" t="str">
        <f>IFERROR(VLOOKUP($F695,#REF!,2,0),"TBC")</f>
        <v>TBC</v>
      </c>
      <c r="H695" s="23">
        <v>3</v>
      </c>
      <c r="I695" s="25" t="s">
        <v>35</v>
      </c>
      <c r="J695" s="27">
        <v>7840</v>
      </c>
    </row>
    <row r="696" spans="1:10" ht="35.15" customHeight="1" thickBot="1" x14ac:dyDescent="0.4">
      <c r="A696" s="22" t="e">
        <f>#REF!</f>
        <v>#REF!</v>
      </c>
      <c r="B696" s="23">
        <v>46091</v>
      </c>
      <c r="C696" s="24" t="s">
        <v>57</v>
      </c>
      <c r="D696" s="25" t="s">
        <v>675</v>
      </c>
      <c r="E696" s="26">
        <v>2</v>
      </c>
      <c r="F696" s="26">
        <v>7</v>
      </c>
      <c r="G696" s="22" t="str">
        <f>IFERROR(VLOOKUP($F696,#REF!,2,0),"TBC")</f>
        <v>TBC</v>
      </c>
      <c r="H696" s="23">
        <v>46135</v>
      </c>
      <c r="I696" s="25" t="s">
        <v>456</v>
      </c>
      <c r="J696" s="27">
        <v>4416.66</v>
      </c>
    </row>
    <row r="697" spans="1:10" ht="35.15" customHeight="1" thickBot="1" x14ac:dyDescent="0.4">
      <c r="A697" s="22" t="e">
        <f>#REF!</f>
        <v>#REF!</v>
      </c>
      <c r="B697" s="23">
        <v>46097</v>
      </c>
      <c r="C697" s="24" t="s">
        <v>61</v>
      </c>
      <c r="D697" s="25" t="s">
        <v>723</v>
      </c>
      <c r="E697" s="26">
        <v>2</v>
      </c>
      <c r="F697" s="26">
        <v>3</v>
      </c>
      <c r="G697" s="22" t="str">
        <f>IFERROR(VLOOKUP($F697,#REF!,2,0),"TBC")</f>
        <v>TBC</v>
      </c>
      <c r="H697" s="23">
        <v>46120</v>
      </c>
      <c r="I697" s="25" t="s">
        <v>26</v>
      </c>
      <c r="J697" s="27">
        <v>28680</v>
      </c>
    </row>
    <row r="698" spans="1:10" ht="35.15" customHeight="1" thickBot="1" x14ac:dyDescent="0.4">
      <c r="A698" s="22" t="e">
        <f>#REF!</f>
        <v>#REF!</v>
      </c>
      <c r="B698" s="23">
        <v>46097</v>
      </c>
      <c r="C698" s="24" t="s">
        <v>57</v>
      </c>
      <c r="D698" s="25" t="s">
        <v>677</v>
      </c>
      <c r="E698" s="26">
        <v>2</v>
      </c>
      <c r="F698" s="26">
        <v>7</v>
      </c>
      <c r="G698" s="22" t="str">
        <f>IFERROR(VLOOKUP($F698,#REF!,2,0),"TBC")</f>
        <v>TBC</v>
      </c>
      <c r="H698" s="23">
        <v>46098</v>
      </c>
      <c r="I698" s="25" t="s">
        <v>43</v>
      </c>
      <c r="J698" s="27">
        <v>2920</v>
      </c>
    </row>
    <row r="699" spans="1:10" ht="35.15" customHeight="1" thickBot="1" x14ac:dyDescent="0.4">
      <c r="A699" s="22" t="e">
        <f>#REF!</f>
        <v>#REF!</v>
      </c>
      <c r="B699" s="23">
        <v>46100</v>
      </c>
      <c r="C699" s="24" t="s">
        <v>57</v>
      </c>
      <c r="D699" s="12" t="s">
        <v>676</v>
      </c>
      <c r="E699" s="26">
        <v>2</v>
      </c>
      <c r="F699" s="26">
        <v>2</v>
      </c>
      <c r="G699" s="22" t="str">
        <f>IFERROR(VLOOKUP($F699,#REF!,2,0),"TBC")</f>
        <v>TBC</v>
      </c>
      <c r="H699" s="23">
        <v>46104</v>
      </c>
      <c r="I699" s="25" t="s">
        <v>35</v>
      </c>
      <c r="J699" s="27">
        <v>2870</v>
      </c>
    </row>
    <row r="700" spans="1:10" ht="35.15" customHeight="1" thickBot="1" x14ac:dyDescent="0.4">
      <c r="A700" s="22" t="e">
        <f>#REF!</f>
        <v>#REF!</v>
      </c>
      <c r="B700" s="23">
        <v>46105</v>
      </c>
      <c r="C700" s="24" t="s">
        <v>57</v>
      </c>
      <c r="D700" s="25" t="s">
        <v>685</v>
      </c>
      <c r="E700" s="26">
        <v>1</v>
      </c>
      <c r="F700" s="26">
        <v>3</v>
      </c>
      <c r="G700" s="22" t="str">
        <f>IFERROR(VLOOKUP($F700,#REF!,2,0),"TBC")</f>
        <v>TBC</v>
      </c>
      <c r="H700" s="23">
        <v>46129</v>
      </c>
      <c r="I700" s="25" t="s">
        <v>12</v>
      </c>
      <c r="J700" s="27">
        <v>144790</v>
      </c>
    </row>
    <row r="701" spans="1:10" ht="35.15" customHeight="1" thickBot="1" x14ac:dyDescent="0.4">
      <c r="A701" s="22" t="e">
        <f>#REF!</f>
        <v>#REF!</v>
      </c>
      <c r="B701" s="23">
        <v>46101</v>
      </c>
      <c r="C701" s="24" t="s">
        <v>57</v>
      </c>
      <c r="D701" s="37" t="s">
        <v>728</v>
      </c>
      <c r="E701" s="26">
        <v>2</v>
      </c>
      <c r="F701" s="26">
        <v>8</v>
      </c>
      <c r="G701" s="22" t="str">
        <f>IFERROR(VLOOKUP($F701,#REF!,2,0),"TBC")</f>
        <v>TBC</v>
      </c>
      <c r="H701" s="23">
        <v>46114</v>
      </c>
      <c r="I701" s="25" t="s">
        <v>41</v>
      </c>
      <c r="J701" s="27">
        <v>3120</v>
      </c>
    </row>
    <row r="702" spans="1:10" ht="35.15" customHeight="1" thickBot="1" x14ac:dyDescent="0.4">
      <c r="A702" s="22" t="e">
        <f>#REF!</f>
        <v>#REF!</v>
      </c>
      <c r="B702" s="23">
        <v>46101</v>
      </c>
      <c r="C702" s="24" t="s">
        <v>57</v>
      </c>
      <c r="D702" s="34" t="s">
        <v>680</v>
      </c>
      <c r="E702" s="26">
        <v>2</v>
      </c>
      <c r="F702" s="26">
        <v>8</v>
      </c>
      <c r="G702" s="22" t="str">
        <f>IFERROR(VLOOKUP($F702,#REF!,2,0),"TBC")</f>
        <v>TBC</v>
      </c>
      <c r="H702" s="23">
        <v>46128</v>
      </c>
      <c r="I702" s="25" t="s">
        <v>41</v>
      </c>
      <c r="J702" s="27">
        <v>25550.06</v>
      </c>
    </row>
    <row r="703" spans="1:10" ht="35.15" customHeight="1" thickBot="1" x14ac:dyDescent="0.4">
      <c r="A703" s="22" t="e">
        <f>#REF!</f>
        <v>#REF!</v>
      </c>
      <c r="B703" s="23">
        <v>46101</v>
      </c>
      <c r="C703" s="24" t="s">
        <v>57</v>
      </c>
      <c r="D703" s="12" t="s">
        <v>678</v>
      </c>
      <c r="E703" s="26">
        <v>1</v>
      </c>
      <c r="F703" s="26">
        <v>3</v>
      </c>
      <c r="G703" s="22" t="str">
        <f>IFERROR(VLOOKUP($F703,#REF!,2,0),"TBC")</f>
        <v>TBC</v>
      </c>
      <c r="H703" s="23">
        <v>46132</v>
      </c>
      <c r="I703" s="25" t="s">
        <v>12</v>
      </c>
      <c r="J703" s="27">
        <v>16660</v>
      </c>
    </row>
    <row r="704" spans="1:10" ht="35.15" customHeight="1" thickBot="1" x14ac:dyDescent="0.4">
      <c r="A704" s="22" t="e">
        <f>#REF!</f>
        <v>#REF!</v>
      </c>
      <c r="B704" s="23">
        <v>46101</v>
      </c>
      <c r="C704" s="24" t="s">
        <v>57</v>
      </c>
      <c r="D704" s="34" t="s">
        <v>679</v>
      </c>
      <c r="E704" s="26">
        <v>1</v>
      </c>
      <c r="F704" s="26">
        <v>3</v>
      </c>
      <c r="G704" s="22" t="str">
        <f>IFERROR(VLOOKUP($F704,#REF!,2,0),"TBC")</f>
        <v>TBC</v>
      </c>
      <c r="H704" s="23">
        <v>46132</v>
      </c>
      <c r="I704" s="25" t="s">
        <v>12</v>
      </c>
      <c r="J704" s="27">
        <v>69039.88</v>
      </c>
    </row>
    <row r="705" spans="1:10" ht="35.15" customHeight="1" thickBot="1" x14ac:dyDescent="0.4">
      <c r="A705" s="22" t="e">
        <f>#REF!</f>
        <v>#REF!</v>
      </c>
      <c r="B705" s="23">
        <v>46100</v>
      </c>
      <c r="C705" s="24" t="s">
        <v>57</v>
      </c>
      <c r="D705" s="37" t="s">
        <v>681</v>
      </c>
      <c r="E705" s="26">
        <v>2</v>
      </c>
      <c r="F705" s="26">
        <v>8</v>
      </c>
      <c r="G705" s="22" t="str">
        <f>IFERROR(VLOOKUP($F705,#REF!,2,0),"TBC")</f>
        <v>TBC</v>
      </c>
      <c r="H705" s="23">
        <v>46114</v>
      </c>
      <c r="I705" s="25" t="s">
        <v>41</v>
      </c>
      <c r="J705" s="27">
        <v>2240</v>
      </c>
    </row>
    <row r="706" spans="1:10" ht="35.15" customHeight="1" thickBot="1" x14ac:dyDescent="0.4">
      <c r="A706" s="22" t="e">
        <f>#REF!</f>
        <v>#REF!</v>
      </c>
      <c r="B706" s="23">
        <v>46104</v>
      </c>
      <c r="C706" s="24" t="s">
        <v>57</v>
      </c>
      <c r="D706" s="37" t="s">
        <v>682</v>
      </c>
      <c r="E706" s="26">
        <v>2</v>
      </c>
      <c r="F706" s="26">
        <v>8</v>
      </c>
      <c r="G706" s="22" t="str">
        <f>IFERROR(VLOOKUP($F706,#REF!,2,0),"TBC")</f>
        <v>TBC</v>
      </c>
      <c r="H706" s="23">
        <v>46111</v>
      </c>
      <c r="I706" s="25" t="s">
        <v>41</v>
      </c>
      <c r="J706" s="27">
        <v>52750</v>
      </c>
    </row>
    <row r="707" spans="1:10" ht="35.15" customHeight="1" thickBot="1" x14ac:dyDescent="0.4">
      <c r="A707" s="22" t="e">
        <f>#REF!</f>
        <v>#REF!</v>
      </c>
      <c r="B707" s="23">
        <v>46105</v>
      </c>
      <c r="C707" s="24" t="s">
        <v>58</v>
      </c>
      <c r="D707" s="12" t="s">
        <v>683</v>
      </c>
      <c r="E707" s="26">
        <v>1</v>
      </c>
      <c r="F707" s="26">
        <v>11</v>
      </c>
      <c r="G707" s="22" t="str">
        <f>IFERROR(VLOOKUP($F707,#REF!,2,0),"TBC")</f>
        <v>TBC</v>
      </c>
      <c r="H707" s="23"/>
      <c r="I707" s="25" t="s">
        <v>599</v>
      </c>
      <c r="J707" s="27"/>
    </row>
    <row r="708" spans="1:10" ht="35.15" customHeight="1" thickBot="1" x14ac:dyDescent="0.4">
      <c r="A708" s="22" t="e">
        <f>#REF!</f>
        <v>#REF!</v>
      </c>
      <c r="B708" s="23">
        <v>46106</v>
      </c>
      <c r="C708" s="24" t="s">
        <v>57</v>
      </c>
      <c r="D708" s="25" t="s">
        <v>684</v>
      </c>
      <c r="E708" s="26">
        <v>1</v>
      </c>
      <c r="F708" s="26">
        <v>7</v>
      </c>
      <c r="G708" s="22" t="str">
        <f>IFERROR(VLOOKUP($F708,#REF!,2,0),"TBC")</f>
        <v>TBC</v>
      </c>
      <c r="H708" s="23">
        <v>46143</v>
      </c>
      <c r="I708" s="25" t="s">
        <v>18</v>
      </c>
      <c r="J708" s="27">
        <v>31264.75</v>
      </c>
    </row>
    <row r="709" spans="1:10" ht="35.15" customHeight="1" thickBot="1" x14ac:dyDescent="0.4">
      <c r="A709" s="22" t="e">
        <f>#REF!</f>
        <v>#REF!</v>
      </c>
      <c r="B709" s="23">
        <v>46105</v>
      </c>
      <c r="C709" s="24" t="s">
        <v>57</v>
      </c>
      <c r="D709" s="12" t="s">
        <v>686</v>
      </c>
      <c r="E709" s="26">
        <v>1</v>
      </c>
      <c r="F709" s="26">
        <v>1</v>
      </c>
      <c r="G709" s="22" t="str">
        <f>IFERROR(VLOOKUP($F709,#REF!,2,0),"TBC")</f>
        <v>TBC</v>
      </c>
      <c r="H709" s="23">
        <v>46112</v>
      </c>
      <c r="I709" s="25" t="s">
        <v>687</v>
      </c>
      <c r="J709" s="27">
        <v>34350</v>
      </c>
    </row>
    <row r="710" spans="1:10" ht="35.15" customHeight="1" thickBot="1" x14ac:dyDescent="0.4">
      <c r="A710" s="22" t="e">
        <f>#REF!</f>
        <v>#REF!</v>
      </c>
      <c r="B710" s="23">
        <v>46107</v>
      </c>
      <c r="C710" s="24" t="s">
        <v>58</v>
      </c>
      <c r="D710" s="25" t="s">
        <v>688</v>
      </c>
      <c r="E710" s="26">
        <v>1</v>
      </c>
      <c r="F710" s="26">
        <v>2</v>
      </c>
      <c r="G710" s="22" t="str">
        <f>IFERROR(VLOOKUP($F710,#REF!,2,0),"TBC")</f>
        <v>TBC</v>
      </c>
      <c r="H710" s="23"/>
      <c r="I710" s="25" t="s">
        <v>14</v>
      </c>
      <c r="J710" s="27"/>
    </row>
    <row r="711" spans="1:10" ht="35.15" customHeight="1" thickBot="1" x14ac:dyDescent="0.4">
      <c r="A711" s="22" t="e">
        <f>#REF!</f>
        <v>#REF!</v>
      </c>
      <c r="B711" s="23">
        <v>46107</v>
      </c>
      <c r="C711" s="24" t="s">
        <v>57</v>
      </c>
      <c r="D711" s="25" t="s">
        <v>689</v>
      </c>
      <c r="E711" s="26">
        <v>2</v>
      </c>
      <c r="F711" s="26">
        <v>1</v>
      </c>
      <c r="G711" s="22" t="str">
        <f>IFERROR(VLOOKUP($F711,#REF!,2,0),"TBC")</f>
        <v>TBC</v>
      </c>
      <c r="H711" s="23">
        <v>46156</v>
      </c>
      <c r="I711" s="25" t="s">
        <v>33</v>
      </c>
      <c r="J711" s="27">
        <v>43750</v>
      </c>
    </row>
    <row r="712" spans="1:10" ht="35.15" customHeight="1" thickBot="1" x14ac:dyDescent="0.4">
      <c r="A712" s="22" t="e">
        <f>#REF!</f>
        <v>#REF!</v>
      </c>
      <c r="B712" s="23">
        <v>46107</v>
      </c>
      <c r="C712" s="24" t="s">
        <v>61</v>
      </c>
      <c r="D712" s="25" t="s">
        <v>690</v>
      </c>
      <c r="E712" s="26">
        <v>1</v>
      </c>
      <c r="F712" s="26">
        <v>3</v>
      </c>
      <c r="G712" s="22" t="str">
        <f>IFERROR(VLOOKUP($F712,#REF!,2,0),"TBC")</f>
        <v>TBC</v>
      </c>
      <c r="H712" s="23">
        <v>46156</v>
      </c>
      <c r="I712" s="25" t="s">
        <v>12</v>
      </c>
      <c r="J712" s="27">
        <v>22500</v>
      </c>
    </row>
    <row r="713" spans="1:10" ht="35.15" customHeight="1" thickBot="1" x14ac:dyDescent="0.4">
      <c r="A713" s="22" t="e">
        <f>#REF!</f>
        <v>#REF!</v>
      </c>
      <c r="B713" s="23">
        <v>46107</v>
      </c>
      <c r="C713" s="24" t="s">
        <v>61</v>
      </c>
      <c r="D713" s="25" t="s">
        <v>691</v>
      </c>
      <c r="E713" s="26">
        <v>1</v>
      </c>
      <c r="F713" s="26">
        <v>12</v>
      </c>
      <c r="G713" s="22" t="str">
        <f>IFERROR(VLOOKUP($F713,#REF!,2,0),"TBC")</f>
        <v>TBC</v>
      </c>
      <c r="H713" s="23">
        <v>46156</v>
      </c>
      <c r="I713" s="25" t="s">
        <v>16</v>
      </c>
      <c r="J713" s="27">
        <v>89000</v>
      </c>
    </row>
    <row r="714" spans="1:10" ht="35.15" customHeight="1" thickBot="1" x14ac:dyDescent="0.4">
      <c r="A714" s="22" t="e">
        <f>#REF!</f>
        <v>#REF!</v>
      </c>
      <c r="B714" s="23">
        <v>46107</v>
      </c>
      <c r="C714" s="24" t="s">
        <v>61</v>
      </c>
      <c r="D714" s="25" t="s">
        <v>692</v>
      </c>
      <c r="E714" s="26">
        <v>2</v>
      </c>
      <c r="F714" s="26">
        <v>8</v>
      </c>
      <c r="G714" s="22" t="str">
        <f>IFERROR(VLOOKUP($F714,#REF!,2,0),"TBC")</f>
        <v>TBC</v>
      </c>
      <c r="H714" s="23">
        <v>46156</v>
      </c>
      <c r="I714" s="25" t="s">
        <v>41</v>
      </c>
      <c r="J714" s="27">
        <v>44750</v>
      </c>
    </row>
    <row r="715" spans="1:10" ht="35.15" customHeight="1" thickBot="1" x14ac:dyDescent="0.4">
      <c r="A715" s="22" t="e">
        <f>#REF!</f>
        <v>#REF!</v>
      </c>
      <c r="B715" s="23">
        <v>46107</v>
      </c>
      <c r="C715" s="24" t="s">
        <v>61</v>
      </c>
      <c r="D715" s="25" t="s">
        <v>693</v>
      </c>
      <c r="E715" s="26">
        <v>1</v>
      </c>
      <c r="F715" s="26">
        <v>7</v>
      </c>
      <c r="G715" s="22" t="str">
        <f>IFERROR(VLOOKUP($F715,#REF!,2,0),"TBC")</f>
        <v>TBC</v>
      </c>
      <c r="H715" s="23">
        <v>46156</v>
      </c>
      <c r="I715" s="25" t="s">
        <v>18</v>
      </c>
      <c r="J715" s="27">
        <v>20000</v>
      </c>
    </row>
    <row r="716" spans="1:10" ht="35.15" customHeight="1" thickBot="1" x14ac:dyDescent="0.4">
      <c r="A716" s="22" t="e">
        <f>#REF!</f>
        <v>#REF!</v>
      </c>
      <c r="B716" s="23">
        <v>46107</v>
      </c>
      <c r="C716" s="24" t="s">
        <v>57</v>
      </c>
      <c r="D716" s="25" t="s">
        <v>694</v>
      </c>
      <c r="E716" s="26">
        <v>1</v>
      </c>
      <c r="F716" s="26">
        <v>9</v>
      </c>
      <c r="G716" s="22" t="str">
        <f>IFERROR(VLOOKUP($F716,#REF!,2,0),"TBC")</f>
        <v>TBC</v>
      </c>
      <c r="H716" s="23">
        <v>46156</v>
      </c>
      <c r="I716" s="25" t="s">
        <v>31</v>
      </c>
      <c r="J716" s="27">
        <v>5000</v>
      </c>
    </row>
    <row r="717" spans="1:10" ht="35.15" customHeight="1" thickBot="1" x14ac:dyDescent="0.4">
      <c r="A717" s="22" t="e">
        <f>#REF!</f>
        <v>#REF!</v>
      </c>
      <c r="B717" s="23">
        <v>46107</v>
      </c>
      <c r="C717" s="24" t="s">
        <v>57</v>
      </c>
      <c r="D717" s="25" t="s">
        <v>695</v>
      </c>
      <c r="E717" s="26">
        <v>2</v>
      </c>
      <c r="F717" s="26">
        <v>11</v>
      </c>
      <c r="G717" s="22" t="str">
        <f>IFERROR(VLOOKUP($F717,#REF!,2,0),"TBC")</f>
        <v>TBC</v>
      </c>
      <c r="H717" s="23">
        <v>46129</v>
      </c>
      <c r="I717" s="25" t="s">
        <v>34</v>
      </c>
      <c r="J717" s="27">
        <v>45000</v>
      </c>
    </row>
    <row r="718" spans="1:10" ht="35.15" customHeight="1" thickBot="1" x14ac:dyDescent="0.4">
      <c r="A718" s="22" t="e">
        <f>#REF!</f>
        <v>#REF!</v>
      </c>
      <c r="B718" s="23">
        <v>46091</v>
      </c>
      <c r="C718" s="24" t="s">
        <v>57</v>
      </c>
      <c r="D718" s="37" t="s">
        <v>715</v>
      </c>
      <c r="E718" s="26">
        <v>2</v>
      </c>
      <c r="F718" s="26">
        <v>7</v>
      </c>
      <c r="G718" s="22" t="str">
        <f>IFERROR(VLOOKUP($F718,#REF!,2,0),"TBC")</f>
        <v>TBC</v>
      </c>
      <c r="H718" s="23">
        <v>46114</v>
      </c>
      <c r="I718" s="25" t="s">
        <v>456</v>
      </c>
      <c r="J718" s="27">
        <v>2500</v>
      </c>
    </row>
    <row r="719" spans="1:10" ht="35.15" customHeight="1" thickBot="1" x14ac:dyDescent="0.4">
      <c r="A719" s="22" t="e">
        <f>#REF!</f>
        <v>#REF!</v>
      </c>
      <c r="B719" s="23">
        <v>46111</v>
      </c>
      <c r="C719" s="24" t="s">
        <v>58</v>
      </c>
      <c r="D719" s="25" t="s">
        <v>783</v>
      </c>
      <c r="E719" s="26">
        <v>1</v>
      </c>
      <c r="F719" s="26">
        <v>6</v>
      </c>
      <c r="G719" s="22" t="str">
        <f>IFERROR(VLOOKUP($F719,#REF!,2,0),"TBC")</f>
        <v>TBC</v>
      </c>
      <c r="H719" s="23"/>
      <c r="I719" s="25" t="s">
        <v>804</v>
      </c>
      <c r="J719" s="27"/>
    </row>
    <row r="720" spans="1:10" ht="35.15" customHeight="1" thickBot="1" x14ac:dyDescent="0.4">
      <c r="A720" s="22" t="e">
        <f>#REF!</f>
        <v>#REF!</v>
      </c>
      <c r="B720" s="23">
        <v>46111</v>
      </c>
      <c r="C720" s="24" t="s">
        <v>58</v>
      </c>
      <c r="D720" s="25" t="s">
        <v>784</v>
      </c>
      <c r="E720" s="26">
        <v>1</v>
      </c>
      <c r="F720" s="26">
        <v>6</v>
      </c>
      <c r="G720" s="22" t="str">
        <f>IFERROR(VLOOKUP($F720,#REF!,2,0),"TBC")</f>
        <v>TBC</v>
      </c>
      <c r="H720" s="23"/>
      <c r="I720" s="25" t="s">
        <v>804</v>
      </c>
      <c r="J720" s="27"/>
    </row>
    <row r="721" spans="1:10" ht="35.15" customHeight="1" thickBot="1" x14ac:dyDescent="0.4">
      <c r="A721" s="22" t="e">
        <f>#REF!</f>
        <v>#REF!</v>
      </c>
      <c r="B721" s="23">
        <v>46111</v>
      </c>
      <c r="C721" s="24" t="s">
        <v>57</v>
      </c>
      <c r="D721" s="12" t="s">
        <v>747</v>
      </c>
      <c r="E721" s="26">
        <v>1</v>
      </c>
      <c r="F721" s="26">
        <v>11</v>
      </c>
      <c r="G721" s="22" t="str">
        <f>IFERROR(VLOOKUP($F721,#REF!,2,0),"TBC")</f>
        <v>TBC</v>
      </c>
      <c r="H721" s="23">
        <v>46139</v>
      </c>
      <c r="I721" s="25" t="s">
        <v>599</v>
      </c>
      <c r="J721" s="27">
        <v>9150</v>
      </c>
    </row>
    <row r="722" spans="1:10" ht="35.15" customHeight="1" thickBot="1" x14ac:dyDescent="0.4">
      <c r="A722" s="22" t="e">
        <f>#REF!</f>
        <v>#REF!</v>
      </c>
      <c r="B722" s="23">
        <v>46111</v>
      </c>
      <c r="C722" s="24" t="s">
        <v>57</v>
      </c>
      <c r="D722" s="25" t="s">
        <v>716</v>
      </c>
      <c r="E722" s="26">
        <v>2</v>
      </c>
      <c r="F722" s="26">
        <v>8</v>
      </c>
      <c r="G722" s="22" t="str">
        <f>IFERROR(VLOOKUP($F722,#REF!,2,0),"TBC")</f>
        <v>TBC</v>
      </c>
      <c r="H722" s="23">
        <v>46119</v>
      </c>
      <c r="I722" s="25" t="s">
        <v>41</v>
      </c>
      <c r="J722" s="27">
        <v>7006.73</v>
      </c>
    </row>
    <row r="723" spans="1:10" ht="35.15" customHeight="1" thickBot="1" x14ac:dyDescent="0.4">
      <c r="A723" s="22" t="e">
        <f>#REF!</f>
        <v>#REF!</v>
      </c>
      <c r="B723" s="23">
        <v>46112</v>
      </c>
      <c r="C723" s="24" t="s">
        <v>57</v>
      </c>
      <c r="D723" s="25" t="s">
        <v>717</v>
      </c>
      <c r="E723" s="26">
        <v>2</v>
      </c>
      <c r="F723" s="26">
        <v>4</v>
      </c>
      <c r="G723" s="22" t="str">
        <f>IFERROR(VLOOKUP($F723,#REF!,2,0),"TBC")</f>
        <v>TBC</v>
      </c>
      <c r="H723" s="23">
        <v>46175</v>
      </c>
      <c r="I723" s="25" t="s">
        <v>19</v>
      </c>
      <c r="J723" s="27">
        <v>19700</v>
      </c>
    </row>
    <row r="724" spans="1:10" ht="35.15" customHeight="1" thickBot="1" x14ac:dyDescent="0.4">
      <c r="A724" s="22" t="e">
        <f>#REF!</f>
        <v>#REF!</v>
      </c>
      <c r="B724" s="23">
        <v>46113</v>
      </c>
      <c r="C724" s="24" t="s">
        <v>58</v>
      </c>
      <c r="D724" s="12" t="s">
        <v>719</v>
      </c>
      <c r="E724" s="26">
        <v>2</v>
      </c>
      <c r="F724" s="26">
        <v>7</v>
      </c>
      <c r="G724" s="22" t="str">
        <f>IFERROR(VLOOKUP($F724,#REF!,2,0),"TBC")</f>
        <v>TBC</v>
      </c>
      <c r="H724" s="23"/>
      <c r="I724" s="25" t="s">
        <v>456</v>
      </c>
      <c r="J724" s="27"/>
    </row>
    <row r="725" spans="1:10" ht="35.15" customHeight="1" thickBot="1" x14ac:dyDescent="0.4">
      <c r="A725" s="22" t="e">
        <f>#REF!</f>
        <v>#REF!</v>
      </c>
      <c r="B725" s="23">
        <v>46113</v>
      </c>
      <c r="C725" s="24" t="s">
        <v>61</v>
      </c>
      <c r="D725" s="25" t="s">
        <v>718</v>
      </c>
      <c r="E725" s="26">
        <v>2</v>
      </c>
      <c r="F725" s="26">
        <v>8</v>
      </c>
      <c r="G725" s="22" t="str">
        <f>IFERROR(VLOOKUP($F725,#REF!,2,0),"TBC")</f>
        <v>TBC</v>
      </c>
      <c r="H725" s="23">
        <v>46128</v>
      </c>
      <c r="I725" s="25" t="s">
        <v>41</v>
      </c>
      <c r="J725" s="27">
        <v>24427</v>
      </c>
    </row>
    <row r="726" spans="1:10" ht="35.15" customHeight="1" thickBot="1" x14ac:dyDescent="0.4">
      <c r="A726" s="22" t="e">
        <f>#REF!</f>
        <v>#REF!</v>
      </c>
      <c r="B726" s="23">
        <v>46113</v>
      </c>
      <c r="C726" s="24" t="s">
        <v>58</v>
      </c>
      <c r="D726" s="25" t="s">
        <v>720</v>
      </c>
      <c r="E726" s="26">
        <v>1</v>
      </c>
      <c r="F726" s="26">
        <v>3</v>
      </c>
      <c r="G726" s="22" t="str">
        <f>IFERROR(VLOOKUP($F726,#REF!,2,0),"TBC")</f>
        <v>TBC</v>
      </c>
      <c r="H726" s="23"/>
      <c r="I726" s="25" t="s">
        <v>12</v>
      </c>
      <c r="J726" s="27"/>
    </row>
    <row r="727" spans="1:10" ht="35.15" customHeight="1" thickBot="1" x14ac:dyDescent="0.4">
      <c r="A727" s="22" t="e">
        <f>#REF!</f>
        <v>#REF!</v>
      </c>
      <c r="B727" s="23">
        <v>46113</v>
      </c>
      <c r="C727" s="24" t="s">
        <v>58</v>
      </c>
      <c r="D727" s="25" t="s">
        <v>721</v>
      </c>
      <c r="E727" s="26">
        <v>2</v>
      </c>
      <c r="F727" s="26">
        <v>1</v>
      </c>
      <c r="G727" s="22" t="str">
        <f>IFERROR(VLOOKUP($F727,#REF!,2,0),"TBC")</f>
        <v>TBC</v>
      </c>
      <c r="H727" s="23"/>
      <c r="I727" s="25" t="s">
        <v>12</v>
      </c>
      <c r="J727" s="27"/>
    </row>
    <row r="728" spans="1:10" ht="35.15" customHeight="1" thickBot="1" x14ac:dyDescent="0.4">
      <c r="A728" s="22" t="e">
        <f>#REF!</f>
        <v>#REF!</v>
      </c>
      <c r="B728" s="23">
        <v>46114</v>
      </c>
      <c r="C728" s="24" t="s">
        <v>57</v>
      </c>
      <c r="D728" s="25" t="s">
        <v>722</v>
      </c>
      <c r="E728" s="26">
        <v>2</v>
      </c>
      <c r="F728" s="26">
        <v>8</v>
      </c>
      <c r="G728" s="22" t="str">
        <f>IFERROR(VLOOKUP($F728,#REF!,2,0),"TBC")</f>
        <v>TBC</v>
      </c>
      <c r="H728" s="23">
        <v>46178</v>
      </c>
      <c r="I728" s="25" t="s">
        <v>41</v>
      </c>
      <c r="J728" s="27">
        <v>20995</v>
      </c>
    </row>
    <row r="729" spans="1:10" ht="35.15" customHeight="1" thickBot="1" x14ac:dyDescent="0.4">
      <c r="A729" s="22" t="e">
        <f>#REF!</f>
        <v>#REF!</v>
      </c>
      <c r="B729" s="23">
        <v>46121</v>
      </c>
      <c r="C729" s="24" t="s">
        <v>58</v>
      </c>
      <c r="D729" s="25" t="s">
        <v>724</v>
      </c>
      <c r="E729" s="26">
        <v>1</v>
      </c>
      <c r="F729" s="26">
        <v>3</v>
      </c>
      <c r="G729" s="22" t="str">
        <f>IFERROR(VLOOKUP($F729,#REF!,2,0),"TBC")</f>
        <v>TBC</v>
      </c>
      <c r="H729" s="23"/>
      <c r="I729" s="25" t="s">
        <v>12</v>
      </c>
      <c r="J729" s="27"/>
    </row>
    <row r="730" spans="1:10" ht="35.15" customHeight="1" thickBot="1" x14ac:dyDescent="0.4">
      <c r="A730" s="22" t="e">
        <f>#REF!</f>
        <v>#REF!</v>
      </c>
      <c r="B730" s="23">
        <v>46121</v>
      </c>
      <c r="C730" s="24" t="s">
        <v>58</v>
      </c>
      <c r="D730" s="25" t="s">
        <v>725</v>
      </c>
      <c r="E730" s="26">
        <v>1</v>
      </c>
      <c r="F730" s="26">
        <v>3</v>
      </c>
      <c r="G730" s="22" t="str">
        <f>IFERROR(VLOOKUP($F730,#REF!,2,0),"TBC")</f>
        <v>TBC</v>
      </c>
      <c r="H730" s="23"/>
      <c r="I730" s="25" t="s">
        <v>12</v>
      </c>
      <c r="J730" s="27"/>
    </row>
    <row r="731" spans="1:10" ht="35.15" customHeight="1" thickBot="1" x14ac:dyDescent="0.4">
      <c r="A731" s="22" t="e">
        <f>#REF!</f>
        <v>#REF!</v>
      </c>
      <c r="B731" s="23">
        <v>46121</v>
      </c>
      <c r="C731" s="24" t="s">
        <v>57</v>
      </c>
      <c r="D731" s="25" t="s">
        <v>726</v>
      </c>
      <c r="E731" s="26">
        <v>2</v>
      </c>
      <c r="F731" s="26">
        <v>8</v>
      </c>
      <c r="G731" s="22" t="str">
        <f>IFERROR(VLOOKUP($F731,#REF!,2,0),"TBC")</f>
        <v>TBC</v>
      </c>
      <c r="H731" s="23">
        <v>46125</v>
      </c>
      <c r="I731" s="25" t="s">
        <v>41</v>
      </c>
      <c r="J731" s="27">
        <v>14900</v>
      </c>
    </row>
    <row r="732" spans="1:10" ht="35.15" customHeight="1" thickBot="1" x14ac:dyDescent="0.4">
      <c r="A732" s="22" t="e">
        <f>#REF!</f>
        <v>#REF!</v>
      </c>
      <c r="B732" s="23">
        <v>46125</v>
      </c>
      <c r="C732" s="24" t="s">
        <v>61</v>
      </c>
      <c r="D732" s="25" t="s">
        <v>727</v>
      </c>
      <c r="E732" s="26">
        <v>2</v>
      </c>
      <c r="F732" s="26">
        <v>7</v>
      </c>
      <c r="G732" s="22" t="str">
        <f>IFERROR(VLOOKUP($F732,#REF!,2,0),"TBC")</f>
        <v>TBC</v>
      </c>
      <c r="H732" s="23">
        <v>46129</v>
      </c>
      <c r="I732" s="25" t="s">
        <v>456</v>
      </c>
      <c r="J732" s="27">
        <v>5000</v>
      </c>
    </row>
    <row r="733" spans="1:10" ht="35.15" customHeight="1" thickBot="1" x14ac:dyDescent="0.4">
      <c r="A733" s="22" t="e">
        <f>#REF!</f>
        <v>#REF!</v>
      </c>
      <c r="B733" s="23">
        <v>46125</v>
      </c>
      <c r="C733" s="24" t="s">
        <v>58</v>
      </c>
      <c r="D733" s="25" t="s">
        <v>730</v>
      </c>
      <c r="E733" s="26">
        <v>2</v>
      </c>
      <c r="F733" s="26">
        <v>5</v>
      </c>
      <c r="G733" s="22" t="str">
        <f>IFERROR(VLOOKUP($F733,#REF!,2,0),"TBC")</f>
        <v>TBC</v>
      </c>
      <c r="H733" s="23"/>
      <c r="I733" s="25" t="s">
        <v>34</v>
      </c>
      <c r="J733" s="27"/>
    </row>
    <row r="734" spans="1:10" ht="35.15" customHeight="1" thickBot="1" x14ac:dyDescent="0.4">
      <c r="A734" s="22" t="e">
        <f>#REF!</f>
        <v>#REF!</v>
      </c>
      <c r="B734" s="23">
        <v>46129</v>
      </c>
      <c r="C734" s="24" t="s">
        <v>58</v>
      </c>
      <c r="D734" s="36" t="s">
        <v>731</v>
      </c>
      <c r="E734" s="26">
        <v>2</v>
      </c>
      <c r="F734" s="26">
        <v>7</v>
      </c>
      <c r="G734" s="22" t="str">
        <f>IFERROR(VLOOKUP($F734,#REF!,2,0),"TBC")</f>
        <v>TBC</v>
      </c>
      <c r="H734" s="23"/>
      <c r="I734" s="25" t="s">
        <v>533</v>
      </c>
      <c r="J734" s="27"/>
    </row>
    <row r="735" spans="1:10" ht="35.15" customHeight="1" thickBot="1" x14ac:dyDescent="0.4">
      <c r="A735" s="22" t="e">
        <f>#REF!</f>
        <v>#REF!</v>
      </c>
      <c r="B735" s="23">
        <v>46129</v>
      </c>
      <c r="C735" s="24" t="s">
        <v>58</v>
      </c>
      <c r="D735" s="36" t="s">
        <v>732</v>
      </c>
      <c r="E735" s="26">
        <v>2</v>
      </c>
      <c r="F735" s="26">
        <v>7</v>
      </c>
      <c r="G735" s="22" t="str">
        <f>IFERROR(VLOOKUP($F735,#REF!,2,0),"TBC")</f>
        <v>TBC</v>
      </c>
      <c r="H735" s="23"/>
      <c r="I735" s="25" t="s">
        <v>456</v>
      </c>
      <c r="J735" s="27"/>
    </row>
    <row r="736" spans="1:10" ht="35.15" customHeight="1" thickBot="1" x14ac:dyDescent="0.4">
      <c r="A736" s="22" t="e">
        <f>#REF!</f>
        <v>#REF!</v>
      </c>
      <c r="B736" s="23">
        <v>46135</v>
      </c>
      <c r="C736" s="24" t="s">
        <v>57</v>
      </c>
      <c r="D736" s="25" t="s">
        <v>733</v>
      </c>
      <c r="E736" s="26">
        <v>2</v>
      </c>
      <c r="F736" s="26">
        <v>7</v>
      </c>
      <c r="G736" s="22" t="str">
        <f>IFERROR(VLOOKUP($F736,#REF!,2,0),"TBC")</f>
        <v>TBC</v>
      </c>
      <c r="H736" s="23">
        <v>46135</v>
      </c>
      <c r="I736" s="25" t="s">
        <v>456</v>
      </c>
      <c r="J736" s="27">
        <v>320</v>
      </c>
    </row>
    <row r="737" spans="1:10" ht="35.15" customHeight="1" thickBot="1" x14ac:dyDescent="0.4">
      <c r="A737" s="22" t="e">
        <f>#REF!</f>
        <v>#REF!</v>
      </c>
      <c r="B737" s="23">
        <v>46136</v>
      </c>
      <c r="C737" s="24" t="s">
        <v>57</v>
      </c>
      <c r="D737" s="25" t="s">
        <v>735</v>
      </c>
      <c r="E737" s="26">
        <v>2</v>
      </c>
      <c r="F737" s="26">
        <v>2</v>
      </c>
      <c r="G737" s="22" t="str">
        <f>IFERROR(VLOOKUP($F737,#REF!,2,0),"TBC")</f>
        <v>TBC</v>
      </c>
      <c r="H737" s="23">
        <v>46136</v>
      </c>
      <c r="I737" s="25" t="s">
        <v>734</v>
      </c>
      <c r="J737" s="27">
        <v>20265</v>
      </c>
    </row>
    <row r="738" spans="1:10" ht="35.15" customHeight="1" thickBot="1" x14ac:dyDescent="0.4">
      <c r="A738" s="22" t="e">
        <f>#REF!</f>
        <v>#REF!</v>
      </c>
      <c r="B738" s="23">
        <v>46136</v>
      </c>
      <c r="C738" s="24" t="s">
        <v>57</v>
      </c>
      <c r="D738" s="12" t="s">
        <v>738</v>
      </c>
      <c r="E738" s="26">
        <v>1</v>
      </c>
      <c r="F738" s="26">
        <v>11</v>
      </c>
      <c r="G738" s="22" t="str">
        <f>IFERROR(VLOOKUP($F738,#REF!,2,0),"TBC")</f>
        <v>TBC</v>
      </c>
      <c r="H738" s="23">
        <v>46143</v>
      </c>
      <c r="I738" s="25" t="s">
        <v>599</v>
      </c>
      <c r="J738" s="27">
        <v>10000</v>
      </c>
    </row>
    <row r="739" spans="1:10" ht="35.15" customHeight="1" thickBot="1" x14ac:dyDescent="0.4">
      <c r="A739" s="22" t="e">
        <f>#REF!</f>
        <v>#REF!</v>
      </c>
      <c r="B739" s="23">
        <v>46126</v>
      </c>
      <c r="C739" s="24" t="s">
        <v>57</v>
      </c>
      <c r="D739" s="12" t="s">
        <v>736</v>
      </c>
      <c r="E739" s="26">
        <v>2</v>
      </c>
      <c r="F739" s="26">
        <v>7</v>
      </c>
      <c r="G739" s="22" t="str">
        <f>IFERROR(VLOOKUP($F739,#REF!,2,0),"TBC")</f>
        <v>TBC</v>
      </c>
      <c r="H739" s="23">
        <v>46265</v>
      </c>
      <c r="I739" s="25" t="s">
        <v>14</v>
      </c>
      <c r="J739" s="27">
        <v>49999</v>
      </c>
    </row>
    <row r="740" spans="1:10" ht="35.15" customHeight="1" thickBot="1" x14ac:dyDescent="0.4">
      <c r="A740" s="22" t="e">
        <f>#REF!</f>
        <v>#REF!</v>
      </c>
      <c r="B740" s="23">
        <v>46135</v>
      </c>
      <c r="C740" s="24" t="s">
        <v>58</v>
      </c>
      <c r="D740" s="37" t="s">
        <v>737</v>
      </c>
      <c r="E740" s="26">
        <v>2</v>
      </c>
      <c r="F740" s="26">
        <v>5</v>
      </c>
      <c r="G740" s="22" t="str">
        <f>IFERROR(VLOOKUP($F740,#REF!,2,0),"TBC")</f>
        <v>TBC</v>
      </c>
      <c r="H740" s="23"/>
      <c r="I740" s="25" t="s">
        <v>21</v>
      </c>
      <c r="J740" s="27"/>
    </row>
    <row r="741" spans="1:10" ht="35.15" customHeight="1" thickBot="1" x14ac:dyDescent="0.4">
      <c r="A741" s="22" t="e">
        <f>#REF!</f>
        <v>#REF!</v>
      </c>
      <c r="B741" s="23">
        <v>46135</v>
      </c>
      <c r="C741" s="24" t="s">
        <v>61</v>
      </c>
      <c r="D741" s="25" t="s">
        <v>739</v>
      </c>
      <c r="E741" s="26">
        <v>1</v>
      </c>
      <c r="F741" s="26">
        <v>11</v>
      </c>
      <c r="G741" s="22" t="str">
        <f>IFERROR(VLOOKUP($F741,#REF!,2,0),"TBC")</f>
        <v>TBC</v>
      </c>
      <c r="H741" s="23">
        <v>46155</v>
      </c>
      <c r="I741" s="25" t="s">
        <v>599</v>
      </c>
      <c r="J741" s="27">
        <v>61120</v>
      </c>
    </row>
    <row r="742" spans="1:10" ht="35.15" customHeight="1" thickBot="1" x14ac:dyDescent="0.4">
      <c r="A742" s="22" t="e">
        <f>#REF!</f>
        <v>#REF!</v>
      </c>
      <c r="B742" s="23">
        <v>46139</v>
      </c>
      <c r="C742" s="24" t="s">
        <v>58</v>
      </c>
      <c r="D742" s="25" t="s">
        <v>740</v>
      </c>
      <c r="E742" s="26">
        <v>1</v>
      </c>
      <c r="F742" s="26">
        <v>6</v>
      </c>
      <c r="G742" s="22" t="str">
        <f>IFERROR(VLOOKUP($F742,#REF!,2,0),"TBC")</f>
        <v>TBC</v>
      </c>
      <c r="H742" s="23"/>
      <c r="I742" s="25" t="s">
        <v>804</v>
      </c>
      <c r="J742" s="27"/>
    </row>
    <row r="743" spans="1:10" ht="35.15" customHeight="1" thickBot="1" x14ac:dyDescent="0.4">
      <c r="A743" s="22" t="e">
        <f>#REF!</f>
        <v>#REF!</v>
      </c>
      <c r="B743" s="23">
        <v>46140</v>
      </c>
      <c r="C743" s="24" t="s">
        <v>58</v>
      </c>
      <c r="D743" s="25" t="s">
        <v>741</v>
      </c>
      <c r="E743" s="26">
        <v>2</v>
      </c>
      <c r="F743" s="26">
        <v>8</v>
      </c>
      <c r="G743" s="22" t="str">
        <f>IFERROR(VLOOKUP($F743,#REF!,2,0),"TBC")</f>
        <v>TBC</v>
      </c>
      <c r="H743" s="23"/>
      <c r="I743" s="25" t="s">
        <v>41</v>
      </c>
      <c r="J743" s="27">
        <v>28350</v>
      </c>
    </row>
    <row r="744" spans="1:10" ht="35.15" customHeight="1" thickBot="1" x14ac:dyDescent="0.4">
      <c r="A744" s="22" t="e">
        <f>#REF!</f>
        <v>#REF!</v>
      </c>
      <c r="B744" s="23">
        <v>46140</v>
      </c>
      <c r="C744" s="24" t="s">
        <v>58</v>
      </c>
      <c r="D744" s="25" t="s">
        <v>742</v>
      </c>
      <c r="E744" s="26">
        <v>2</v>
      </c>
      <c r="F744" s="26">
        <v>8</v>
      </c>
      <c r="G744" s="22" t="str">
        <f>IFERROR(VLOOKUP($F744,#REF!,2,0),"TBC")</f>
        <v>TBC</v>
      </c>
      <c r="H744" s="23"/>
      <c r="I744" s="25" t="s">
        <v>41</v>
      </c>
      <c r="J744" s="27">
        <v>45570</v>
      </c>
    </row>
    <row r="745" spans="1:10" ht="35.15" customHeight="1" thickBot="1" x14ac:dyDescent="0.4">
      <c r="A745" s="22" t="e">
        <f>#REF!</f>
        <v>#REF!</v>
      </c>
      <c r="B745" s="23">
        <v>46141</v>
      </c>
      <c r="C745" s="24" t="s">
        <v>58</v>
      </c>
      <c r="D745" s="25" t="s">
        <v>744</v>
      </c>
      <c r="E745" s="26">
        <v>1</v>
      </c>
      <c r="F745" s="26">
        <v>11</v>
      </c>
      <c r="G745" s="22" t="str">
        <f>IFERROR(VLOOKUP($F745,#REF!,2,0),"TBC")</f>
        <v>TBC</v>
      </c>
      <c r="H745" s="23"/>
      <c r="I745" s="25" t="s">
        <v>599</v>
      </c>
      <c r="J745" s="27"/>
    </row>
    <row r="746" spans="1:10" ht="35.15" customHeight="1" thickBot="1" x14ac:dyDescent="0.4">
      <c r="A746" s="22" t="e">
        <f>#REF!</f>
        <v>#REF!</v>
      </c>
      <c r="B746" s="23">
        <v>46141</v>
      </c>
      <c r="C746" s="24" t="s">
        <v>57</v>
      </c>
      <c r="D746" s="25" t="s">
        <v>743</v>
      </c>
      <c r="E746" s="26">
        <v>1</v>
      </c>
      <c r="F746" s="26">
        <v>11</v>
      </c>
      <c r="G746" s="22" t="str">
        <f>IFERROR(VLOOKUP($F746,#REF!,2,0),"TBC")</f>
        <v>TBC</v>
      </c>
      <c r="H746" s="23">
        <v>46178</v>
      </c>
      <c r="I746" s="25" t="s">
        <v>599</v>
      </c>
      <c r="J746" s="27">
        <v>41100</v>
      </c>
    </row>
    <row r="747" spans="1:10" ht="35.15" customHeight="1" thickBot="1" x14ac:dyDescent="0.4">
      <c r="A747" s="22" t="e">
        <f>#REF!</f>
        <v>#REF!</v>
      </c>
      <c r="B747" s="23">
        <v>46141</v>
      </c>
      <c r="C747" s="24" t="s">
        <v>61</v>
      </c>
      <c r="D747" s="25" t="s">
        <v>745</v>
      </c>
      <c r="E747" s="26">
        <v>2</v>
      </c>
      <c r="F747" s="26">
        <v>2</v>
      </c>
      <c r="G747" s="22" t="str">
        <f>IFERROR(VLOOKUP($F747,#REF!,2,0),"TBC")</f>
        <v>TBC</v>
      </c>
      <c r="H747" s="23">
        <v>46171</v>
      </c>
      <c r="I747" s="25" t="s">
        <v>12</v>
      </c>
      <c r="J747" s="27">
        <v>21584.31</v>
      </c>
    </row>
    <row r="748" spans="1:10" ht="35.15" customHeight="1" thickBot="1" x14ac:dyDescent="0.4">
      <c r="A748" s="22" t="e">
        <f>#REF!</f>
        <v>#REF!</v>
      </c>
      <c r="B748" s="23">
        <v>46141</v>
      </c>
      <c r="C748" s="24" t="s">
        <v>58</v>
      </c>
      <c r="D748" s="12" t="s">
        <v>746</v>
      </c>
      <c r="E748" s="26"/>
      <c r="F748" s="26"/>
      <c r="G748" s="22" t="str">
        <f>IFERROR(VLOOKUP($F748,#REF!,2,0),"TBC")</f>
        <v>TBC</v>
      </c>
      <c r="H748" s="23"/>
      <c r="I748" s="25" t="s">
        <v>12</v>
      </c>
      <c r="J748" s="27"/>
    </row>
    <row r="749" spans="1:10" ht="35.15" customHeight="1" thickBot="1" x14ac:dyDescent="0.4">
      <c r="A749" s="22" t="e">
        <f>#REF!</f>
        <v>#REF!</v>
      </c>
      <c r="B749" s="23">
        <v>46134</v>
      </c>
      <c r="C749" s="24" t="s">
        <v>57</v>
      </c>
      <c r="D749" s="14" t="s">
        <v>748</v>
      </c>
      <c r="E749" s="26">
        <v>2</v>
      </c>
      <c r="F749" s="26">
        <v>3</v>
      </c>
      <c r="G749" s="22" t="str">
        <f>IFERROR(VLOOKUP($F749,#REF!,2,0),"TBC")</f>
        <v>TBC</v>
      </c>
      <c r="H749" s="23">
        <v>46218</v>
      </c>
      <c r="I749" s="25" t="s">
        <v>26</v>
      </c>
      <c r="J749" s="27">
        <v>12000</v>
      </c>
    </row>
    <row r="750" spans="1:10" ht="35.15" customHeight="1" thickBot="1" x14ac:dyDescent="0.4">
      <c r="A750" s="22" t="e">
        <f>#REF!</f>
        <v>#REF!</v>
      </c>
      <c r="B750" s="23">
        <v>46146</v>
      </c>
      <c r="C750" s="24" t="s">
        <v>57</v>
      </c>
      <c r="D750" s="12" t="s">
        <v>751</v>
      </c>
      <c r="E750" s="26">
        <v>2</v>
      </c>
      <c r="F750" s="26">
        <v>7</v>
      </c>
      <c r="G750" s="22" t="str">
        <f>IFERROR(VLOOKUP($F750,#REF!,2,0),"TBC")</f>
        <v>TBC</v>
      </c>
      <c r="H750" s="23">
        <v>46200</v>
      </c>
      <c r="I750" s="25" t="s">
        <v>456</v>
      </c>
      <c r="J750" s="27">
        <v>49995</v>
      </c>
    </row>
    <row r="751" spans="1:10" ht="35.15" customHeight="1" thickBot="1" x14ac:dyDescent="0.4">
      <c r="A751" s="22" t="e">
        <f>#REF!</f>
        <v>#REF!</v>
      </c>
      <c r="B751" s="23">
        <v>46147</v>
      </c>
      <c r="C751" s="24" t="s">
        <v>58</v>
      </c>
      <c r="D751" s="12" t="s">
        <v>750</v>
      </c>
      <c r="E751" s="26">
        <v>2</v>
      </c>
      <c r="F751" s="26">
        <v>3</v>
      </c>
      <c r="G751" s="22" t="str">
        <f>IFERROR(VLOOKUP($F751,#REF!,2,0),"TBC")</f>
        <v>TBC</v>
      </c>
      <c r="H751" s="23"/>
      <c r="I751" s="25" t="s">
        <v>599</v>
      </c>
      <c r="J751" s="27"/>
    </row>
    <row r="752" spans="1:10" ht="35.15" customHeight="1" thickBot="1" x14ac:dyDescent="0.4">
      <c r="A752" s="22" t="e">
        <f>#REF!</f>
        <v>#REF!</v>
      </c>
      <c r="B752" s="23">
        <v>46148</v>
      </c>
      <c r="C752" s="24" t="s">
        <v>58</v>
      </c>
      <c r="D752" s="12" t="s">
        <v>749</v>
      </c>
      <c r="E752" s="26">
        <v>1</v>
      </c>
      <c r="F752" s="26">
        <v>9</v>
      </c>
      <c r="G752" s="22" t="str">
        <f>IFERROR(VLOOKUP($F752,#REF!,2,0),"TBC")</f>
        <v>TBC</v>
      </c>
      <c r="H752" s="23"/>
      <c r="I752" s="25" t="s">
        <v>31</v>
      </c>
      <c r="J752" s="27"/>
    </row>
    <row r="753" spans="1:10" ht="35.15" customHeight="1" thickBot="1" x14ac:dyDescent="0.4">
      <c r="A753" s="22" t="e">
        <f>#REF!</f>
        <v>#REF!</v>
      </c>
      <c r="B753" s="23">
        <v>46153</v>
      </c>
      <c r="C753" s="24" t="s">
        <v>57</v>
      </c>
      <c r="D753" s="25" t="s">
        <v>803</v>
      </c>
      <c r="E753" s="26">
        <v>1</v>
      </c>
      <c r="F753" s="26">
        <v>6</v>
      </c>
      <c r="G753" s="22" t="str">
        <f>IFERROR(VLOOKUP($F753,#REF!,2,0),"TBC")</f>
        <v>TBC</v>
      </c>
      <c r="H753" s="23">
        <v>46154</v>
      </c>
      <c r="I753" s="25" t="s">
        <v>804</v>
      </c>
      <c r="J753" s="27">
        <v>29887</v>
      </c>
    </row>
    <row r="754" spans="1:10" ht="35.15" customHeight="1" thickBot="1" x14ac:dyDescent="0.4">
      <c r="A754" s="22" t="e">
        <f>#REF!</f>
        <v>#REF!</v>
      </c>
      <c r="B754" s="23">
        <v>46153</v>
      </c>
      <c r="C754" s="24" t="s">
        <v>57</v>
      </c>
      <c r="D754" s="25" t="s">
        <v>752</v>
      </c>
      <c r="E754" s="26">
        <v>1</v>
      </c>
      <c r="F754" s="26">
        <v>6</v>
      </c>
      <c r="G754" s="22" t="str">
        <f>IFERROR(VLOOKUP($F754,#REF!,2,0),"TBC")</f>
        <v>TBC</v>
      </c>
      <c r="H754" s="23">
        <v>46154</v>
      </c>
      <c r="I754" s="25" t="s">
        <v>804</v>
      </c>
      <c r="J754" s="27">
        <v>59500</v>
      </c>
    </row>
    <row r="755" spans="1:10" ht="35.15" customHeight="1" thickBot="1" x14ac:dyDescent="0.4">
      <c r="A755" s="22" t="e">
        <f>#REF!</f>
        <v>#REF!</v>
      </c>
      <c r="B755" s="23">
        <v>46154</v>
      </c>
      <c r="C755" s="24" t="s">
        <v>57</v>
      </c>
      <c r="D755" s="25" t="s">
        <v>753</v>
      </c>
      <c r="E755" s="26">
        <v>2</v>
      </c>
      <c r="F755" s="26">
        <v>6</v>
      </c>
      <c r="G755" s="22" t="str">
        <f>IFERROR(VLOOKUP($F755,#REF!,2,0),"TBC")</f>
        <v>TBC</v>
      </c>
      <c r="H755" s="23">
        <v>46153</v>
      </c>
      <c r="I755" s="25" t="s">
        <v>28</v>
      </c>
      <c r="J755" s="27">
        <v>8600</v>
      </c>
    </row>
    <row r="756" spans="1:10" ht="35.15" customHeight="1" thickBot="1" x14ac:dyDescent="0.4">
      <c r="A756" s="22" t="e">
        <f>#REF!</f>
        <v>#REF!</v>
      </c>
      <c r="B756" s="23">
        <v>45792</v>
      </c>
      <c r="C756" s="24" t="s">
        <v>57</v>
      </c>
      <c r="D756" s="25" t="s">
        <v>754</v>
      </c>
      <c r="E756" s="26">
        <v>2</v>
      </c>
      <c r="F756" s="26">
        <v>7</v>
      </c>
      <c r="G756" s="22" t="str">
        <f>IFERROR(VLOOKUP($F756,#REF!,2,0),"TBC")</f>
        <v>TBC</v>
      </c>
      <c r="H756" s="23"/>
      <c r="I756" s="25" t="s">
        <v>456</v>
      </c>
      <c r="J756" s="27">
        <v>5000</v>
      </c>
    </row>
    <row r="757" spans="1:10" ht="35.15" customHeight="1" thickBot="1" x14ac:dyDescent="0.4">
      <c r="A757" s="22" t="e">
        <f>#REF!</f>
        <v>#REF!</v>
      </c>
      <c r="B757" s="23">
        <v>46156</v>
      </c>
      <c r="C757" s="24" t="s">
        <v>58</v>
      </c>
      <c r="D757" s="12" t="s">
        <v>755</v>
      </c>
      <c r="E757" s="26">
        <v>2</v>
      </c>
      <c r="F757" s="26">
        <v>13</v>
      </c>
      <c r="G757" s="22" t="str">
        <f>IFERROR(VLOOKUP($F757,#REF!,2,0),"TBC")</f>
        <v>TBC</v>
      </c>
      <c r="H757" s="23"/>
      <c r="I757" s="25" t="s">
        <v>22</v>
      </c>
      <c r="J757" s="27">
        <v>49985</v>
      </c>
    </row>
    <row r="758" spans="1:10" ht="35.15" customHeight="1" thickBot="1" x14ac:dyDescent="0.4">
      <c r="A758" s="22" t="e">
        <f>#REF!</f>
        <v>#REF!</v>
      </c>
      <c r="B758" s="23">
        <v>46161</v>
      </c>
      <c r="C758" s="24" t="s">
        <v>57</v>
      </c>
      <c r="D758" s="25" t="s">
        <v>787</v>
      </c>
      <c r="E758" s="26">
        <v>1</v>
      </c>
      <c r="F758" s="26">
        <v>8</v>
      </c>
      <c r="G758" s="22" t="str">
        <f>IFERROR(VLOOKUP($F758,#REF!,2,0),"TBC")</f>
        <v>TBC</v>
      </c>
      <c r="H758" s="23">
        <v>46188</v>
      </c>
      <c r="I758" s="25" t="s">
        <v>805</v>
      </c>
      <c r="J758" s="27">
        <v>28760</v>
      </c>
    </row>
    <row r="759" spans="1:10" ht="35.15" customHeight="1" thickBot="1" x14ac:dyDescent="0.4">
      <c r="A759" s="22" t="e">
        <f>#REF!</f>
        <v>#REF!</v>
      </c>
      <c r="B759" s="23">
        <v>46164</v>
      </c>
      <c r="C759" s="24" t="s">
        <v>58</v>
      </c>
      <c r="D759" s="37" t="s">
        <v>756</v>
      </c>
      <c r="E759" s="26"/>
      <c r="F759" s="26"/>
      <c r="G759" s="22" t="str">
        <f>IFERROR(VLOOKUP($F759,#REF!,2,0),"TBC")</f>
        <v>TBC</v>
      </c>
      <c r="H759" s="23"/>
      <c r="I759" s="25" t="s">
        <v>599</v>
      </c>
      <c r="J759" s="27">
        <v>220248</v>
      </c>
    </row>
    <row r="760" spans="1:10" ht="35.15" customHeight="1" thickBot="1" x14ac:dyDescent="0.4">
      <c r="A760" s="22" t="e">
        <f>#REF!</f>
        <v>#REF!</v>
      </c>
      <c r="B760" s="23">
        <v>46164</v>
      </c>
      <c r="C760" s="24" t="s">
        <v>58</v>
      </c>
      <c r="D760" s="25" t="s">
        <v>757</v>
      </c>
      <c r="E760" s="26"/>
      <c r="F760" s="26"/>
      <c r="G760" s="22" t="str">
        <f>IFERROR(VLOOKUP($F760,#REF!,2,0),"TBC")</f>
        <v>TBC</v>
      </c>
      <c r="H760" s="23"/>
      <c r="I760" s="25" t="s">
        <v>599</v>
      </c>
      <c r="J760" s="27">
        <v>192888</v>
      </c>
    </row>
    <row r="761" spans="1:10" ht="35.15" customHeight="1" thickBot="1" x14ac:dyDescent="0.4">
      <c r="A761" s="22" t="e">
        <f>#REF!</f>
        <v>#REF!</v>
      </c>
      <c r="B761" s="23">
        <v>46167</v>
      </c>
      <c r="C761" s="24" t="s">
        <v>57</v>
      </c>
      <c r="D761" s="12" t="s">
        <v>758</v>
      </c>
      <c r="E761" s="26">
        <v>2</v>
      </c>
      <c r="F761" s="26">
        <v>7</v>
      </c>
      <c r="G761" s="22" t="str">
        <f>IFERROR(VLOOKUP($F761,#REF!,2,0),"TBC")</f>
        <v>TBC</v>
      </c>
      <c r="H761" s="23">
        <v>46182</v>
      </c>
      <c r="I761" s="25" t="s">
        <v>456</v>
      </c>
      <c r="J761" s="27">
        <v>49995</v>
      </c>
    </row>
    <row r="762" spans="1:10" ht="35.15" customHeight="1" thickBot="1" x14ac:dyDescent="0.4">
      <c r="A762" s="22" t="e">
        <f>#REF!</f>
        <v>#REF!</v>
      </c>
      <c r="B762" s="23">
        <v>46167</v>
      </c>
      <c r="C762" s="24" t="s">
        <v>57</v>
      </c>
      <c r="D762" s="12" t="s">
        <v>759</v>
      </c>
      <c r="E762" s="26">
        <v>2</v>
      </c>
      <c r="F762" s="26">
        <v>7</v>
      </c>
      <c r="G762" s="22" t="str">
        <f>IFERROR(VLOOKUP($F762,#REF!,2,0),"TBC")</f>
        <v>TBC</v>
      </c>
      <c r="H762" s="23">
        <v>46182</v>
      </c>
      <c r="I762" s="25" t="s">
        <v>456</v>
      </c>
      <c r="J762" s="27">
        <v>49995</v>
      </c>
    </row>
    <row r="763" spans="1:10" ht="35.15" customHeight="1" thickBot="1" x14ac:dyDescent="0.4">
      <c r="A763" s="22" t="e">
        <f>#REF!</f>
        <v>#REF!</v>
      </c>
      <c r="B763" s="23">
        <v>46167</v>
      </c>
      <c r="C763" s="24" t="s">
        <v>57</v>
      </c>
      <c r="D763" s="12" t="s">
        <v>760</v>
      </c>
      <c r="E763" s="26">
        <v>2</v>
      </c>
      <c r="F763" s="26">
        <v>7</v>
      </c>
      <c r="G763" s="22" t="str">
        <f>IFERROR(VLOOKUP($F763,#REF!,2,0),"TBC")</f>
        <v>TBC</v>
      </c>
      <c r="H763" s="23">
        <v>46182</v>
      </c>
      <c r="I763" s="25" t="s">
        <v>456</v>
      </c>
      <c r="J763" s="27">
        <v>49995</v>
      </c>
    </row>
    <row r="764" spans="1:10" ht="35.15" customHeight="1" thickBot="1" x14ac:dyDescent="0.4">
      <c r="A764" s="22" t="e">
        <f>#REF!</f>
        <v>#REF!</v>
      </c>
      <c r="B764" s="23">
        <v>46168</v>
      </c>
      <c r="C764" s="24" t="s">
        <v>57</v>
      </c>
      <c r="D764" s="35" t="s">
        <v>761</v>
      </c>
      <c r="E764" s="26">
        <v>2</v>
      </c>
      <c r="F764" s="26">
        <v>8</v>
      </c>
      <c r="G764" s="22" t="str">
        <f>IFERROR(VLOOKUP($F764,#REF!,2,0),"TBC")</f>
        <v>TBC</v>
      </c>
      <c r="H764" s="23">
        <v>46247</v>
      </c>
      <c r="I764" s="25" t="s">
        <v>41</v>
      </c>
      <c r="J764" s="27">
        <v>45062.74</v>
      </c>
    </row>
    <row r="765" spans="1:10" ht="35.15" customHeight="1" thickBot="1" x14ac:dyDescent="0.4">
      <c r="A765" s="22" t="e">
        <f>#REF!</f>
        <v>#REF!</v>
      </c>
      <c r="B765" s="23">
        <v>46168</v>
      </c>
      <c r="C765" s="24" t="s">
        <v>57</v>
      </c>
      <c r="D765" s="46" t="s">
        <v>762</v>
      </c>
      <c r="E765" s="26">
        <v>2</v>
      </c>
      <c r="F765" s="26">
        <v>8</v>
      </c>
      <c r="G765" s="22" t="str">
        <f>IFERROR(VLOOKUP($F765,#REF!,2,0),"TBC")</f>
        <v>TBC</v>
      </c>
      <c r="H765" s="23">
        <v>46247</v>
      </c>
      <c r="I765" s="25" t="s">
        <v>41</v>
      </c>
      <c r="J765" s="27">
        <v>3500</v>
      </c>
    </row>
    <row r="766" spans="1:10" ht="35.15" customHeight="1" thickBot="1" x14ac:dyDescent="0.4">
      <c r="A766" s="22" t="e">
        <f>#REF!</f>
        <v>#REF!</v>
      </c>
      <c r="B766" s="23">
        <v>46168</v>
      </c>
      <c r="C766" s="24" t="s">
        <v>58</v>
      </c>
      <c r="D766" s="34" t="s">
        <v>763</v>
      </c>
      <c r="E766" s="26">
        <v>2</v>
      </c>
      <c r="F766" s="26">
        <v>2</v>
      </c>
      <c r="G766" s="22" t="str">
        <f>IFERROR(VLOOKUP($F766,#REF!,2,0),"TBC")</f>
        <v>TBC</v>
      </c>
      <c r="H766" s="23">
        <v>46169</v>
      </c>
      <c r="I766" s="25" t="s">
        <v>734</v>
      </c>
      <c r="J766" s="27">
        <v>11775</v>
      </c>
    </row>
    <row r="767" spans="1:10" ht="35.15" customHeight="1" thickBot="1" x14ac:dyDescent="0.4">
      <c r="A767" s="22" t="e">
        <f>#REF!</f>
        <v>#REF!</v>
      </c>
      <c r="B767" s="23">
        <v>46198</v>
      </c>
      <c r="C767" s="24" t="s">
        <v>57</v>
      </c>
      <c r="D767" s="37" t="s">
        <v>808</v>
      </c>
      <c r="E767" s="26">
        <v>1</v>
      </c>
      <c r="F767" s="26">
        <v>7</v>
      </c>
      <c r="G767" s="22" t="str">
        <f>IFERROR(VLOOKUP($F767,#REF!,2,0),"TBC")</f>
        <v>TBC</v>
      </c>
      <c r="H767" s="23">
        <v>46205</v>
      </c>
      <c r="I767" s="25" t="s">
        <v>31</v>
      </c>
      <c r="J767" s="27">
        <v>3200</v>
      </c>
    </row>
    <row r="768" spans="1:10" ht="35.15" customHeight="1" thickBot="1" x14ac:dyDescent="0.4">
      <c r="A768" s="22" t="e">
        <f>#REF!</f>
        <v>#REF!</v>
      </c>
      <c r="B768" s="23">
        <v>46170</v>
      </c>
      <c r="C768" s="24" t="s">
        <v>57</v>
      </c>
      <c r="D768" s="34" t="s">
        <v>764</v>
      </c>
      <c r="E768" s="26">
        <v>2</v>
      </c>
      <c r="F768" s="26">
        <v>2</v>
      </c>
      <c r="G768" s="22" t="str">
        <f>IFERROR(VLOOKUP($F768,#REF!,2,0),"TBC")</f>
        <v>TBC</v>
      </c>
      <c r="H768" s="23">
        <v>46170</v>
      </c>
      <c r="I768" s="25" t="s">
        <v>687</v>
      </c>
      <c r="J768" s="27"/>
    </row>
    <row r="769" spans="1:10" ht="35.15" customHeight="1" thickBot="1" x14ac:dyDescent="0.4">
      <c r="A769" s="22" t="e">
        <f>#REF!</f>
        <v>#REF!</v>
      </c>
      <c r="B769" s="23">
        <v>46174</v>
      </c>
      <c r="C769" s="24" t="s">
        <v>57</v>
      </c>
      <c r="D769" s="34" t="s">
        <v>766</v>
      </c>
      <c r="E769" s="26">
        <v>2</v>
      </c>
      <c r="F769" s="26">
        <v>8</v>
      </c>
      <c r="G769" s="22" t="str">
        <f>IFERROR(VLOOKUP($F769,#REF!,2,0),"TBC")</f>
        <v>TBC</v>
      </c>
      <c r="H769" s="23"/>
      <c r="I769" s="25" t="s">
        <v>41</v>
      </c>
      <c r="J769" s="27"/>
    </row>
    <row r="770" spans="1:10" ht="35.15" customHeight="1" thickBot="1" x14ac:dyDescent="0.4">
      <c r="A770" s="22" t="e">
        <f>#REF!</f>
        <v>#REF!</v>
      </c>
      <c r="B770" s="23">
        <v>46174</v>
      </c>
      <c r="C770" s="24" t="s">
        <v>58</v>
      </c>
      <c r="D770" s="37" t="s">
        <v>765</v>
      </c>
      <c r="E770" s="26">
        <v>2</v>
      </c>
      <c r="F770" s="26">
        <v>2</v>
      </c>
      <c r="G770" s="22" t="str">
        <f>IFERROR(VLOOKUP($F770,#REF!,2,0),"TBC")</f>
        <v>TBC</v>
      </c>
      <c r="H770" s="23"/>
      <c r="I770" s="25" t="s">
        <v>599</v>
      </c>
      <c r="J770" s="27"/>
    </row>
    <row r="771" spans="1:10" ht="35.15" customHeight="1" thickBot="1" x14ac:dyDescent="0.4">
      <c r="A771" s="22" t="e">
        <f>#REF!</f>
        <v>#REF!</v>
      </c>
      <c r="B771" s="23">
        <v>46174</v>
      </c>
      <c r="C771" s="24" t="s">
        <v>58</v>
      </c>
      <c r="D771" s="25" t="s">
        <v>767</v>
      </c>
      <c r="E771" s="26">
        <v>2</v>
      </c>
      <c r="F771" s="26">
        <v>3</v>
      </c>
      <c r="G771" s="22" t="str">
        <f>IFERROR(VLOOKUP($F771,#REF!,2,0),"TBC")</f>
        <v>TBC</v>
      </c>
      <c r="H771" s="23"/>
      <c r="I771" s="25" t="s">
        <v>599</v>
      </c>
      <c r="J771" s="27"/>
    </row>
    <row r="772" spans="1:10" ht="35.15" customHeight="1" thickBot="1" x14ac:dyDescent="0.4">
      <c r="A772" s="22" t="e">
        <f>#REF!</f>
        <v>#REF!</v>
      </c>
      <c r="B772" s="23">
        <v>46174</v>
      </c>
      <c r="C772" s="24" t="s">
        <v>58</v>
      </c>
      <c r="D772" s="25" t="s">
        <v>769</v>
      </c>
      <c r="E772" s="26">
        <v>1</v>
      </c>
      <c r="F772" s="26">
        <v>5</v>
      </c>
      <c r="G772" s="22" t="str">
        <f>IFERROR(VLOOKUP($F772,#REF!,2,0),"TBC")</f>
        <v>TBC</v>
      </c>
      <c r="H772" s="23"/>
      <c r="I772" s="25" t="s">
        <v>768</v>
      </c>
      <c r="J772" s="27">
        <v>19750</v>
      </c>
    </row>
    <row r="773" spans="1:10" ht="35.15" customHeight="1" thickBot="1" x14ac:dyDescent="0.4">
      <c r="A773" s="22" t="e">
        <f>#REF!</f>
        <v>#REF!</v>
      </c>
      <c r="B773" s="23">
        <v>46170</v>
      </c>
      <c r="C773" s="24" t="s">
        <v>58</v>
      </c>
      <c r="D773" s="12" t="s">
        <v>770</v>
      </c>
      <c r="E773" s="26">
        <v>2</v>
      </c>
      <c r="F773" s="26">
        <v>7</v>
      </c>
      <c r="G773" s="22" t="str">
        <f>IFERROR(VLOOKUP($F773,#REF!,2,0),"TBC")</f>
        <v>TBC</v>
      </c>
      <c r="H773" s="23"/>
      <c r="I773" s="25" t="s">
        <v>456</v>
      </c>
      <c r="J773" s="27"/>
    </row>
    <row r="774" spans="1:10" ht="35.15" customHeight="1" thickBot="1" x14ac:dyDescent="0.4">
      <c r="A774" s="22" t="e">
        <f>#REF!</f>
        <v>#REF!</v>
      </c>
      <c r="B774" s="23">
        <v>46170</v>
      </c>
      <c r="C774" s="24" t="s">
        <v>58</v>
      </c>
      <c r="D774" s="12" t="s">
        <v>771</v>
      </c>
      <c r="E774" s="26">
        <v>2</v>
      </c>
      <c r="F774" s="26">
        <v>7</v>
      </c>
      <c r="G774" s="22" t="str">
        <f>IFERROR(VLOOKUP($F774,#REF!,2,0),"TBC")</f>
        <v>TBC</v>
      </c>
      <c r="H774" s="23"/>
      <c r="I774" s="25" t="s">
        <v>456</v>
      </c>
      <c r="J774" s="27"/>
    </row>
    <row r="775" spans="1:10" ht="35.15" customHeight="1" thickBot="1" x14ac:dyDescent="0.4">
      <c r="A775" s="22" t="e">
        <f>#REF!</f>
        <v>#REF!</v>
      </c>
      <c r="B775" s="23">
        <v>46176</v>
      </c>
      <c r="C775" s="24" t="s">
        <v>61</v>
      </c>
      <c r="D775" s="25" t="s">
        <v>772</v>
      </c>
      <c r="E775" s="26">
        <v>2</v>
      </c>
      <c r="F775" s="26">
        <v>7</v>
      </c>
      <c r="G775" s="22" t="str">
        <f>IFERROR(VLOOKUP($F775,#REF!,2,0),"TBC")</f>
        <v>TBC</v>
      </c>
      <c r="H775" s="23">
        <v>46213</v>
      </c>
      <c r="I775" s="25" t="s">
        <v>533</v>
      </c>
      <c r="J775" s="27">
        <v>4050</v>
      </c>
    </row>
    <row r="776" spans="1:10" ht="35.15" customHeight="1" thickBot="1" x14ac:dyDescent="0.4">
      <c r="A776" s="22" t="e">
        <f>#REF!</f>
        <v>#REF!</v>
      </c>
      <c r="B776" s="23">
        <v>46178</v>
      </c>
      <c r="C776" s="24" t="s">
        <v>58</v>
      </c>
      <c r="D776" s="25" t="s">
        <v>773</v>
      </c>
      <c r="E776" s="26">
        <v>2</v>
      </c>
      <c r="F776" s="26">
        <v>2</v>
      </c>
      <c r="G776" s="22" t="str">
        <f>IFERROR(VLOOKUP($F776,#REF!,2,0),"TBC")</f>
        <v>TBC</v>
      </c>
      <c r="H776" s="23"/>
      <c r="I776" s="25" t="s">
        <v>14</v>
      </c>
      <c r="J776" s="27"/>
    </row>
    <row r="777" spans="1:10" ht="35.15" customHeight="1" thickBot="1" x14ac:dyDescent="0.4">
      <c r="A777" s="22" t="e">
        <f>#REF!</f>
        <v>#REF!</v>
      </c>
      <c r="B777" s="23">
        <v>46178</v>
      </c>
      <c r="C777" s="24" t="s">
        <v>57</v>
      </c>
      <c r="D777" s="25" t="s">
        <v>774</v>
      </c>
      <c r="E777" s="26">
        <v>2</v>
      </c>
      <c r="F777" s="26">
        <v>2</v>
      </c>
      <c r="G777" s="22" t="str">
        <f>IFERROR(VLOOKUP($F777,#REF!,2,0),"TBC")</f>
        <v>TBC</v>
      </c>
      <c r="H777" s="23">
        <v>46268</v>
      </c>
      <c r="I777" s="25" t="s">
        <v>14</v>
      </c>
      <c r="J777" s="27">
        <v>7000</v>
      </c>
    </row>
    <row r="778" spans="1:10" ht="35.15" customHeight="1" thickBot="1" x14ac:dyDescent="0.4">
      <c r="A778" s="22" t="e">
        <f>#REF!</f>
        <v>#REF!</v>
      </c>
      <c r="B778" s="23">
        <v>46170</v>
      </c>
      <c r="C778" s="24" t="s">
        <v>58</v>
      </c>
      <c r="D778" s="12" t="s">
        <v>775</v>
      </c>
      <c r="E778" s="26">
        <v>1</v>
      </c>
      <c r="F778" s="26">
        <v>4</v>
      </c>
      <c r="G778" s="22" t="str">
        <f>IFERROR(VLOOKUP($F778,#REF!,2,0),"TBC")</f>
        <v>TBC</v>
      </c>
      <c r="H778" s="23"/>
      <c r="I778" s="25" t="s">
        <v>16</v>
      </c>
      <c r="J778" s="27"/>
    </row>
    <row r="779" spans="1:10" ht="35.15" customHeight="1" thickBot="1" x14ac:dyDescent="0.4">
      <c r="A779" s="22" t="e">
        <f>#REF!</f>
        <v>#REF!</v>
      </c>
      <c r="B779" s="23">
        <v>46178</v>
      </c>
      <c r="C779" s="24" t="s">
        <v>58</v>
      </c>
      <c r="D779" s="25" t="s">
        <v>776</v>
      </c>
      <c r="E779" s="26"/>
      <c r="F779" s="26"/>
      <c r="G779" s="22" t="str">
        <f>IFERROR(VLOOKUP($F779,#REF!,2,0),"TBC")</f>
        <v>TBC</v>
      </c>
      <c r="H779" s="23"/>
      <c r="I779" s="25"/>
      <c r="J779" s="27"/>
    </row>
    <row r="780" spans="1:10" ht="35.15" customHeight="1" thickBot="1" x14ac:dyDescent="0.4">
      <c r="A780" s="22" t="e">
        <f>#REF!</f>
        <v>#REF!</v>
      </c>
      <c r="B780" s="23">
        <v>46184</v>
      </c>
      <c r="C780" s="24" t="s">
        <v>61</v>
      </c>
      <c r="D780" s="12" t="s">
        <v>778</v>
      </c>
      <c r="E780" s="26">
        <v>1</v>
      </c>
      <c r="F780" s="26">
        <v>2</v>
      </c>
      <c r="G780" s="22" t="str">
        <f>IFERROR(VLOOKUP($F780,#REF!,2,0),"TBC")</f>
        <v>TBC</v>
      </c>
      <c r="H780" s="23">
        <v>46205</v>
      </c>
      <c r="I780" s="25" t="s">
        <v>14</v>
      </c>
      <c r="J780" s="27">
        <v>20000</v>
      </c>
    </row>
    <row r="781" spans="1:10" ht="35.15" customHeight="1" thickBot="1" x14ac:dyDescent="0.4">
      <c r="A781" s="22" t="e">
        <f>#REF!</f>
        <v>#REF!</v>
      </c>
      <c r="B781" s="23">
        <v>46182</v>
      </c>
      <c r="C781" s="24" t="s">
        <v>58</v>
      </c>
      <c r="D781" s="12" t="s">
        <v>779</v>
      </c>
      <c r="E781" s="26">
        <v>1</v>
      </c>
      <c r="F781" s="26">
        <v>7</v>
      </c>
      <c r="G781" s="22" t="str">
        <f>IFERROR(VLOOKUP($F781,#REF!,2,0),"TBC")</f>
        <v>TBC</v>
      </c>
      <c r="H781" s="23"/>
      <c r="I781" s="25" t="s">
        <v>18</v>
      </c>
      <c r="J781" s="27"/>
    </row>
    <row r="782" spans="1:10" ht="35.15" customHeight="1" thickBot="1" x14ac:dyDescent="0.4">
      <c r="A782" s="22" t="e">
        <f>#REF!</f>
        <v>#REF!</v>
      </c>
      <c r="B782" s="23">
        <v>46181</v>
      </c>
      <c r="C782" s="24" t="s">
        <v>57</v>
      </c>
      <c r="D782" s="12" t="s">
        <v>780</v>
      </c>
      <c r="E782" s="26">
        <v>2</v>
      </c>
      <c r="F782" s="26">
        <v>7</v>
      </c>
      <c r="G782" s="22" t="str">
        <f>IFERROR(VLOOKUP($F782,#REF!,2,0),"TBC")</f>
        <v>TBC</v>
      </c>
      <c r="H782" s="23">
        <v>46244</v>
      </c>
      <c r="I782" s="25" t="s">
        <v>456</v>
      </c>
      <c r="J782" s="27">
        <v>49995</v>
      </c>
    </row>
    <row r="783" spans="1:10" ht="35.15" customHeight="1" thickBot="1" x14ac:dyDescent="0.4">
      <c r="A783" s="22" t="e">
        <f>#REF!</f>
        <v>#REF!</v>
      </c>
      <c r="B783" s="23">
        <v>46181</v>
      </c>
      <c r="C783" s="24" t="s">
        <v>57</v>
      </c>
      <c r="D783" s="12" t="s">
        <v>781</v>
      </c>
      <c r="E783" s="26">
        <v>2</v>
      </c>
      <c r="F783" s="26">
        <v>7</v>
      </c>
      <c r="G783" s="22" t="str">
        <f>IFERROR(VLOOKUP($F783,#REF!,2,0),"TBC")</f>
        <v>TBC</v>
      </c>
      <c r="H783" s="23">
        <v>46244</v>
      </c>
      <c r="I783" s="25" t="s">
        <v>456</v>
      </c>
      <c r="J783" s="27">
        <v>49995</v>
      </c>
    </row>
    <row r="784" spans="1:10" ht="35.15" customHeight="1" thickBot="1" x14ac:dyDescent="0.4">
      <c r="A784" s="22" t="e">
        <f>#REF!</f>
        <v>#REF!</v>
      </c>
      <c r="B784" s="23">
        <v>46181</v>
      </c>
      <c r="C784" s="24" t="s">
        <v>57</v>
      </c>
      <c r="D784" s="37" t="s">
        <v>782</v>
      </c>
      <c r="E784" s="26">
        <v>2</v>
      </c>
      <c r="F784" s="26">
        <v>7</v>
      </c>
      <c r="G784" s="22" t="str">
        <f>IFERROR(VLOOKUP($F784,#REF!,2,0),"TBC")</f>
        <v>TBC</v>
      </c>
      <c r="H784" s="23">
        <v>46244</v>
      </c>
      <c r="I784" s="25" t="s">
        <v>456</v>
      </c>
      <c r="J784" s="27">
        <v>49995</v>
      </c>
    </row>
    <row r="785" spans="1:10" ht="35.15" customHeight="1" thickBot="1" x14ac:dyDescent="0.4">
      <c r="A785" s="22" t="e">
        <f>#REF!</f>
        <v>#REF!</v>
      </c>
      <c r="B785" s="23">
        <v>46190</v>
      </c>
      <c r="C785" s="24" t="s">
        <v>58</v>
      </c>
      <c r="D785" s="25" t="s">
        <v>785</v>
      </c>
      <c r="E785" s="26">
        <v>2</v>
      </c>
      <c r="F785" s="26">
        <v>8</v>
      </c>
      <c r="G785" s="22" t="str">
        <f>IFERROR(VLOOKUP($F785,#REF!,2,0),"TBC")</f>
        <v>TBC</v>
      </c>
      <c r="H785" s="23"/>
      <c r="I785" s="25" t="s">
        <v>41</v>
      </c>
      <c r="J785" s="27">
        <v>13000</v>
      </c>
    </row>
    <row r="786" spans="1:10" ht="35.15" customHeight="1" thickBot="1" x14ac:dyDescent="0.4">
      <c r="A786" s="22" t="e">
        <f>#REF!</f>
        <v>#REF!</v>
      </c>
      <c r="B786" s="23">
        <v>46190</v>
      </c>
      <c r="C786" s="24" t="s">
        <v>61</v>
      </c>
      <c r="D786" s="37" t="s">
        <v>786</v>
      </c>
      <c r="E786" s="26">
        <v>2</v>
      </c>
      <c r="F786" s="26">
        <v>11</v>
      </c>
      <c r="G786" s="22" t="str">
        <f>IFERROR(VLOOKUP($F786,#REF!,2,0),"TBC")</f>
        <v>TBC</v>
      </c>
      <c r="H786" s="23">
        <v>46217</v>
      </c>
      <c r="I786" s="25" t="s">
        <v>34</v>
      </c>
      <c r="J786" s="27">
        <v>39590</v>
      </c>
    </row>
    <row r="787" spans="1:10" ht="35.15" customHeight="1" thickBot="1" x14ac:dyDescent="0.4">
      <c r="A787" s="22" t="e">
        <f>#REF!</f>
        <v>#REF!</v>
      </c>
      <c r="B787" s="23">
        <v>46191</v>
      </c>
      <c r="C787" s="24" t="s">
        <v>61</v>
      </c>
      <c r="D787" s="25" t="s">
        <v>788</v>
      </c>
      <c r="E787" s="26">
        <v>2</v>
      </c>
      <c r="F787" s="26">
        <v>7</v>
      </c>
      <c r="G787" s="22" t="str">
        <f>IFERROR(VLOOKUP($F787,#REF!,2,0),"TBC")</f>
        <v>TBC</v>
      </c>
      <c r="H787" s="23">
        <v>46206</v>
      </c>
      <c r="I787" s="25" t="s">
        <v>533</v>
      </c>
      <c r="J787" s="27">
        <v>3650</v>
      </c>
    </row>
    <row r="788" spans="1:10" ht="35.15" customHeight="1" thickBot="1" x14ac:dyDescent="0.4">
      <c r="A788" s="22" t="e">
        <f>#REF!</f>
        <v>#REF!</v>
      </c>
      <c r="B788" s="23">
        <v>46191</v>
      </c>
      <c r="C788" s="24" t="s">
        <v>58</v>
      </c>
      <c r="D788" s="25" t="s">
        <v>789</v>
      </c>
      <c r="E788" s="26">
        <v>2</v>
      </c>
      <c r="F788" s="26">
        <v>7</v>
      </c>
      <c r="G788" s="22" t="str">
        <f>IFERROR(VLOOKUP($F788,#REF!,2,0),"TBC")</f>
        <v>TBC</v>
      </c>
      <c r="H788" s="23"/>
      <c r="I788" s="25" t="s">
        <v>533</v>
      </c>
      <c r="J788" s="27"/>
    </row>
    <row r="789" spans="1:10" ht="35.15" customHeight="1" thickBot="1" x14ac:dyDescent="0.4">
      <c r="A789" s="22" t="e">
        <f>#REF!</f>
        <v>#REF!</v>
      </c>
      <c r="B789" s="23">
        <v>46191</v>
      </c>
      <c r="C789" s="24" t="s">
        <v>61</v>
      </c>
      <c r="D789" s="25" t="s">
        <v>790</v>
      </c>
      <c r="E789" s="26">
        <v>2</v>
      </c>
      <c r="F789" s="26">
        <v>8</v>
      </c>
      <c r="G789" s="22" t="str">
        <f>IFERROR(VLOOKUP($F789,#REF!,2,0),"TBC")</f>
        <v>TBC</v>
      </c>
      <c r="H789" s="23">
        <v>46226</v>
      </c>
      <c r="I789" s="25" t="s">
        <v>41</v>
      </c>
      <c r="J789" s="27">
        <v>5000</v>
      </c>
    </row>
    <row r="790" spans="1:10" ht="35.15" customHeight="1" thickBot="1" x14ac:dyDescent="0.4">
      <c r="A790" s="22" t="e">
        <f>#REF!</f>
        <v>#REF!</v>
      </c>
      <c r="B790" s="23">
        <v>46191</v>
      </c>
      <c r="C790" s="24" t="s">
        <v>61</v>
      </c>
      <c r="D790" s="25" t="s">
        <v>791</v>
      </c>
      <c r="E790" s="26">
        <v>1</v>
      </c>
      <c r="F790" s="26">
        <v>3</v>
      </c>
      <c r="G790" s="22" t="str">
        <f>IFERROR(VLOOKUP($F790,#REF!,2,0),"TBC")</f>
        <v>TBC</v>
      </c>
      <c r="H790" s="23">
        <v>46206</v>
      </c>
      <c r="I790" s="25" t="s">
        <v>12</v>
      </c>
      <c r="J790" s="27">
        <v>5000</v>
      </c>
    </row>
    <row r="791" spans="1:10" ht="35.15" customHeight="1" thickBot="1" x14ac:dyDescent="0.4">
      <c r="A791" s="22" t="e">
        <f>#REF!</f>
        <v>#REF!</v>
      </c>
      <c r="B791" s="23">
        <v>46195</v>
      </c>
      <c r="C791" s="24" t="s">
        <v>57</v>
      </c>
      <c r="D791" s="12" t="s">
        <v>792</v>
      </c>
      <c r="E791" s="26">
        <v>1</v>
      </c>
      <c r="F791" s="26">
        <v>3</v>
      </c>
      <c r="G791" s="22" t="str">
        <f>IFERROR(VLOOKUP($F791,#REF!,2,0),"TBC")</f>
        <v>TBC</v>
      </c>
      <c r="H791" s="23">
        <v>46216</v>
      </c>
      <c r="I791" s="12" t="s">
        <v>12</v>
      </c>
      <c r="J791" s="27">
        <v>6900.85</v>
      </c>
    </row>
    <row r="792" spans="1:10" ht="35.15" customHeight="1" thickBot="1" x14ac:dyDescent="0.4">
      <c r="A792" s="22" t="e">
        <f>#REF!</f>
        <v>#REF!</v>
      </c>
      <c r="B792" s="23">
        <v>46195</v>
      </c>
      <c r="C792" s="24" t="s">
        <v>57</v>
      </c>
      <c r="D792" s="37" t="s">
        <v>793</v>
      </c>
      <c r="E792" s="26">
        <v>2</v>
      </c>
      <c r="F792" s="26">
        <v>7</v>
      </c>
      <c r="G792" s="22" t="str">
        <f>IFERROR(VLOOKUP($F792,#REF!,2,0),"TBC")</f>
        <v>TBC</v>
      </c>
      <c r="H792" s="23">
        <v>46218</v>
      </c>
      <c r="I792" s="12" t="s">
        <v>805</v>
      </c>
      <c r="J792" s="27">
        <v>16375</v>
      </c>
    </row>
    <row r="793" spans="1:10" ht="35.15" customHeight="1" thickBot="1" x14ac:dyDescent="0.4">
      <c r="A793" s="22" t="e">
        <f>#REF!</f>
        <v>#REF!</v>
      </c>
      <c r="B793" s="23">
        <v>46195</v>
      </c>
      <c r="C793" s="24" t="s">
        <v>58</v>
      </c>
      <c r="D793" s="12" t="s">
        <v>794</v>
      </c>
      <c r="E793" s="26"/>
      <c r="F793" s="26"/>
      <c r="G793" s="22" t="str">
        <f>IFERROR(VLOOKUP($F793,#REF!,2,0),"TBC")</f>
        <v>TBC</v>
      </c>
      <c r="H793" s="23"/>
      <c r="I793" s="12" t="s">
        <v>805</v>
      </c>
      <c r="J793" s="27"/>
    </row>
    <row r="794" spans="1:10" ht="35.15" customHeight="1" thickBot="1" x14ac:dyDescent="0.4">
      <c r="A794" s="22" t="e">
        <f>#REF!</f>
        <v>#REF!</v>
      </c>
      <c r="B794" s="23">
        <v>46192</v>
      </c>
      <c r="C794" s="24" t="s">
        <v>60</v>
      </c>
      <c r="D794" s="37" t="s">
        <v>795</v>
      </c>
      <c r="E794" s="26">
        <v>1</v>
      </c>
      <c r="F794" s="26">
        <v>11</v>
      </c>
      <c r="G794" s="22" t="str">
        <f>IFERROR(VLOOKUP($F794,#REF!,2,0),"TBC")</f>
        <v>TBC</v>
      </c>
      <c r="H794" s="23">
        <v>46295</v>
      </c>
      <c r="I794" s="37" t="s">
        <v>804</v>
      </c>
      <c r="J794" s="27">
        <v>2974721</v>
      </c>
    </row>
    <row r="795" spans="1:10" ht="35.15" customHeight="1" thickBot="1" x14ac:dyDescent="0.4">
      <c r="A795" s="22" t="e">
        <f>#REF!</f>
        <v>#REF!</v>
      </c>
      <c r="B795" s="23">
        <v>46197</v>
      </c>
      <c r="C795" s="24" t="s">
        <v>58</v>
      </c>
      <c r="D795" s="12" t="s">
        <v>796</v>
      </c>
      <c r="E795" s="26"/>
      <c r="F795" s="26"/>
      <c r="G795" s="22" t="str">
        <f>IFERROR(VLOOKUP($F795,#REF!,2,0),"TBC")</f>
        <v>TBC</v>
      </c>
      <c r="H795" s="23"/>
      <c r="I795" s="25" t="s">
        <v>456</v>
      </c>
      <c r="J795" s="27"/>
    </row>
    <row r="796" spans="1:10" ht="35.15" customHeight="1" thickBot="1" x14ac:dyDescent="0.4">
      <c r="A796" s="22" t="e">
        <f>#REF!</f>
        <v>#REF!</v>
      </c>
      <c r="B796" s="23">
        <v>46205</v>
      </c>
      <c r="C796" s="24" t="s">
        <v>57</v>
      </c>
      <c r="D796" s="37" t="s">
        <v>797</v>
      </c>
      <c r="E796" s="26">
        <v>2</v>
      </c>
      <c r="F796" s="26">
        <v>1</v>
      </c>
      <c r="G796" s="22" t="str">
        <f>IFERROR(VLOOKUP($F796,#REF!,2,0),"TBC")</f>
        <v>TBC</v>
      </c>
      <c r="H796" s="23"/>
      <c r="I796" s="25" t="s">
        <v>23</v>
      </c>
      <c r="J796" s="27">
        <v>12150</v>
      </c>
    </row>
    <row r="797" spans="1:10" ht="35.15" customHeight="1" thickBot="1" x14ac:dyDescent="0.4">
      <c r="A797" s="22" t="e">
        <f>#REF!</f>
        <v>#REF!</v>
      </c>
      <c r="B797" s="23">
        <v>46205</v>
      </c>
      <c r="C797" s="24" t="s">
        <v>58</v>
      </c>
      <c r="D797" s="25" t="s">
        <v>798</v>
      </c>
      <c r="E797" s="26">
        <v>1</v>
      </c>
      <c r="F797" s="26">
        <v>3</v>
      </c>
      <c r="G797" s="22" t="str">
        <f>IFERROR(VLOOKUP($F797,#REF!,2,0),"TBC")</f>
        <v>TBC</v>
      </c>
      <c r="H797" s="23">
        <v>46230</v>
      </c>
      <c r="I797" s="25" t="s">
        <v>12</v>
      </c>
      <c r="J797" s="27">
        <v>275000</v>
      </c>
    </row>
    <row r="798" spans="1:10" ht="35.15" customHeight="1" thickBot="1" x14ac:dyDescent="0.4">
      <c r="A798" s="22" t="e">
        <f>#REF!</f>
        <v>#REF!</v>
      </c>
      <c r="B798" s="23">
        <v>46210</v>
      </c>
      <c r="C798" s="24" t="s">
        <v>60</v>
      </c>
      <c r="D798" s="25" t="s">
        <v>799</v>
      </c>
      <c r="E798" s="26">
        <v>1</v>
      </c>
      <c r="F798" s="26">
        <v>11</v>
      </c>
      <c r="G798" s="22" t="str">
        <f>IFERROR(VLOOKUP($F798,#REF!,2,0),"TBC")</f>
        <v>TBC</v>
      </c>
      <c r="H798" s="23">
        <v>46274</v>
      </c>
      <c r="I798" s="25" t="s">
        <v>599</v>
      </c>
      <c r="J798" s="42">
        <v>443790</v>
      </c>
    </row>
    <row r="799" spans="1:10" ht="35.15" customHeight="1" thickBot="1" x14ac:dyDescent="0.4">
      <c r="A799" s="22" t="e">
        <f>#REF!</f>
        <v>#REF!</v>
      </c>
      <c r="B799" s="23">
        <v>46210</v>
      </c>
      <c r="C799" s="24" t="s">
        <v>57</v>
      </c>
      <c r="D799" s="37" t="s">
        <v>800</v>
      </c>
      <c r="E799" s="26">
        <v>2</v>
      </c>
      <c r="F799" s="26">
        <v>8</v>
      </c>
      <c r="G799" s="22" t="str">
        <f>IFERROR(VLOOKUP($F799,#REF!,2,0),"TBC")</f>
        <v>TBC</v>
      </c>
      <c r="H799" s="23">
        <v>46226</v>
      </c>
      <c r="I799" s="25" t="s">
        <v>41</v>
      </c>
      <c r="J799" s="43">
        <v>26375</v>
      </c>
    </row>
    <row r="800" spans="1:10" ht="35.15" customHeight="1" thickBot="1" x14ac:dyDescent="0.4">
      <c r="A800" s="22" t="e">
        <f>#REF!</f>
        <v>#REF!</v>
      </c>
      <c r="B800" s="23">
        <v>46211</v>
      </c>
      <c r="C800" s="24" t="s">
        <v>58</v>
      </c>
      <c r="D800" s="25" t="s">
        <v>801</v>
      </c>
      <c r="E800" s="26"/>
      <c r="F800" s="26"/>
      <c r="G800" s="22" t="str">
        <f>IFERROR(VLOOKUP($F800,#REF!,2,0),"TBC")</f>
        <v>TBC</v>
      </c>
      <c r="H800" s="23"/>
      <c r="I800" s="25"/>
      <c r="J800" s="27"/>
    </row>
    <row r="801" spans="1:10" ht="35.15" customHeight="1" thickBot="1" x14ac:dyDescent="0.4">
      <c r="A801" s="22" t="e">
        <f>#REF!</f>
        <v>#REF!</v>
      </c>
      <c r="B801" s="23">
        <v>46217</v>
      </c>
      <c r="C801" s="24" t="s">
        <v>58</v>
      </c>
      <c r="D801" s="25" t="s">
        <v>802</v>
      </c>
      <c r="E801" s="26">
        <v>1</v>
      </c>
      <c r="F801" s="26">
        <v>13</v>
      </c>
      <c r="G801" s="22" t="str">
        <f>IFERROR(VLOOKUP($F801,#REF!,2,0),"TBC")</f>
        <v>TBC</v>
      </c>
      <c r="H801" s="23"/>
      <c r="I801" s="25" t="s">
        <v>428</v>
      </c>
      <c r="J801" s="27">
        <v>54000</v>
      </c>
    </row>
    <row r="802" spans="1:10" ht="35.15" customHeight="1" thickBot="1" x14ac:dyDescent="0.4">
      <c r="A802" s="22" t="e">
        <f>#REF!</f>
        <v>#REF!</v>
      </c>
      <c r="B802" s="23">
        <v>46224</v>
      </c>
      <c r="C802" s="24" t="s">
        <v>58</v>
      </c>
      <c r="D802" s="15" t="s">
        <v>806</v>
      </c>
      <c r="E802" s="26">
        <v>1</v>
      </c>
      <c r="F802" s="26">
        <v>8</v>
      </c>
      <c r="G802" s="22" t="str">
        <f>IFERROR(VLOOKUP($F802,#REF!,2,0),"TBC")</f>
        <v>TBC</v>
      </c>
      <c r="H802" s="23"/>
      <c r="I802" s="25" t="s">
        <v>805</v>
      </c>
      <c r="J802" s="27">
        <v>20520</v>
      </c>
    </row>
    <row r="803" spans="1:10" ht="35.15" customHeight="1" thickBot="1" x14ac:dyDescent="0.4">
      <c r="A803" s="22" t="e">
        <f>#REF!</f>
        <v>#REF!</v>
      </c>
      <c r="B803" s="23">
        <v>46224</v>
      </c>
      <c r="C803" s="24" t="s">
        <v>58</v>
      </c>
      <c r="D803" s="25" t="s">
        <v>807</v>
      </c>
      <c r="E803" s="26">
        <v>1</v>
      </c>
      <c r="F803" s="26">
        <v>3</v>
      </c>
      <c r="G803" s="22" t="str">
        <f>IFERROR(VLOOKUP($F803,#REF!,2,0),"TBC")</f>
        <v>TBC</v>
      </c>
      <c r="H803" s="23"/>
      <c r="I803" s="25" t="s">
        <v>12</v>
      </c>
      <c r="J803" s="27">
        <v>12600</v>
      </c>
    </row>
    <row r="804" spans="1:10" ht="35.15" customHeight="1" thickBot="1" x14ac:dyDescent="0.4">
      <c r="A804" s="22" t="e">
        <f>#REF!</f>
        <v>#REF!</v>
      </c>
      <c r="B804" s="23">
        <v>46230</v>
      </c>
      <c r="C804" s="24" t="s">
        <v>58</v>
      </c>
      <c r="D804" s="25" t="s">
        <v>809</v>
      </c>
      <c r="E804" s="26">
        <v>2</v>
      </c>
      <c r="F804" s="26">
        <v>3</v>
      </c>
      <c r="G804" s="22" t="str">
        <f>IFERROR(VLOOKUP($F804,#REF!,2,0),"TBC")</f>
        <v>TBC</v>
      </c>
      <c r="H804" s="23"/>
      <c r="I804" s="25" t="s">
        <v>26</v>
      </c>
      <c r="J804" s="27">
        <v>17528</v>
      </c>
    </row>
    <row r="805" spans="1:10" ht="35.15" customHeight="1" thickBot="1" x14ac:dyDescent="0.4">
      <c r="A805" s="22" t="e">
        <f>#REF!</f>
        <v>#REF!</v>
      </c>
      <c r="B805" s="23">
        <v>46230</v>
      </c>
      <c r="C805" s="24" t="s">
        <v>58</v>
      </c>
      <c r="D805" s="25" t="s">
        <v>810</v>
      </c>
      <c r="E805" s="26">
        <v>1</v>
      </c>
      <c r="F805" s="26">
        <v>11</v>
      </c>
      <c r="G805" s="22" t="str">
        <f>IFERROR(VLOOKUP($F805,#REF!,2,0),"TBC")</f>
        <v>TBC</v>
      </c>
      <c r="H805" s="23"/>
      <c r="I805" s="25" t="s">
        <v>599</v>
      </c>
      <c r="J805" s="27">
        <v>27750</v>
      </c>
    </row>
    <row r="806" spans="1:10" ht="35.15" customHeight="1" thickBot="1" x14ac:dyDescent="0.4">
      <c r="A806" s="22" t="e">
        <f>#REF!</f>
        <v>#REF!</v>
      </c>
      <c r="B806" s="23">
        <v>46230</v>
      </c>
      <c r="C806" s="24" t="s">
        <v>58</v>
      </c>
      <c r="D806" s="12" t="s">
        <v>811</v>
      </c>
      <c r="E806" s="26">
        <v>2</v>
      </c>
      <c r="F806" s="26">
        <v>7</v>
      </c>
      <c r="G806" s="22" t="str">
        <f>IFERROR(VLOOKUP($F806,#REF!,2,0),"TBC")</f>
        <v>TBC</v>
      </c>
      <c r="H806" s="23"/>
      <c r="I806" s="25" t="s">
        <v>533</v>
      </c>
      <c r="J806" s="27">
        <v>13214.88</v>
      </c>
    </row>
    <row r="807" spans="1:10" ht="35.15" customHeight="1" thickBot="1" x14ac:dyDescent="0.4">
      <c r="A807" s="22" t="e">
        <f>#REF!</f>
        <v>#REF!</v>
      </c>
      <c r="B807" s="23">
        <v>46226</v>
      </c>
      <c r="C807" s="24" t="s">
        <v>58</v>
      </c>
      <c r="D807" s="25" t="s">
        <v>812</v>
      </c>
      <c r="E807" s="26">
        <v>4</v>
      </c>
      <c r="F807" s="26">
        <v>5</v>
      </c>
      <c r="G807" s="22" t="str">
        <f>IFERROR(VLOOKUP($F807,#REF!,2,0),"TBC")</f>
        <v>TBC</v>
      </c>
      <c r="H807" s="23"/>
      <c r="I807" s="25"/>
      <c r="J807" s="27"/>
    </row>
    <row r="808" spans="1:10" ht="35.15" customHeight="1" thickBot="1" x14ac:dyDescent="0.4">
      <c r="A808" s="22" t="e">
        <f>#REF!</f>
        <v>#REF!</v>
      </c>
      <c r="B808" s="23">
        <v>46181</v>
      </c>
      <c r="C808" s="24" t="s">
        <v>58</v>
      </c>
      <c r="D808" s="25" t="s">
        <v>813</v>
      </c>
      <c r="E808" s="26">
        <v>2</v>
      </c>
      <c r="F808" s="26">
        <v>5</v>
      </c>
      <c r="G808" s="22" t="str">
        <f>IFERROR(VLOOKUP($F808,#REF!,2,0),"TBC")</f>
        <v>TBC</v>
      </c>
      <c r="H808" s="23"/>
      <c r="I808" s="25" t="s">
        <v>21</v>
      </c>
      <c r="J808" s="27">
        <v>47402.83</v>
      </c>
    </row>
    <row r="809" spans="1:10" ht="35.15" customHeight="1" thickBot="1" x14ac:dyDescent="0.4">
      <c r="A809" s="22" t="e">
        <f>#REF!</f>
        <v>#REF!</v>
      </c>
      <c r="B809" s="23">
        <v>46181</v>
      </c>
      <c r="C809" s="24" t="s">
        <v>58</v>
      </c>
      <c r="D809" s="25" t="s">
        <v>814</v>
      </c>
      <c r="E809" s="26">
        <v>2</v>
      </c>
      <c r="F809" s="26">
        <v>5</v>
      </c>
      <c r="G809" s="22" t="str">
        <f>IFERROR(VLOOKUP($F809,#REF!,2,0),"TBC")</f>
        <v>TBC</v>
      </c>
      <c r="H809" s="23"/>
      <c r="I809" s="25" t="s">
        <v>21</v>
      </c>
      <c r="J809" s="27">
        <v>47402.83</v>
      </c>
    </row>
    <row r="810" spans="1:10" ht="35.15" customHeight="1" thickBot="1" x14ac:dyDescent="0.4">
      <c r="A810" s="22" t="e">
        <f>#REF!</f>
        <v>#REF!</v>
      </c>
      <c r="B810" s="23">
        <v>46181</v>
      </c>
      <c r="C810" s="24" t="s">
        <v>58</v>
      </c>
      <c r="D810" s="25" t="s">
        <v>815</v>
      </c>
      <c r="E810" s="26">
        <v>2</v>
      </c>
      <c r="F810" s="26">
        <v>5</v>
      </c>
      <c r="G810" s="22" t="str">
        <f>IFERROR(VLOOKUP($F810,#REF!,2,0),"TBC")</f>
        <v>TBC</v>
      </c>
      <c r="H810" s="23"/>
      <c r="I810" s="25" t="s">
        <v>21</v>
      </c>
      <c r="J810" s="27">
        <v>26338.33</v>
      </c>
    </row>
    <row r="811" spans="1:10" ht="35.15" customHeight="1" thickBot="1" x14ac:dyDescent="0.4">
      <c r="A811" s="22" t="e">
        <f>#REF!</f>
        <v>#REF!</v>
      </c>
      <c r="B811" s="23">
        <v>46231</v>
      </c>
      <c r="C811" s="24" t="s">
        <v>61</v>
      </c>
      <c r="D811" s="25" t="s">
        <v>816</v>
      </c>
      <c r="E811" s="26">
        <v>2</v>
      </c>
      <c r="F811" s="26">
        <v>8</v>
      </c>
      <c r="G811" s="22" t="str">
        <f>IFERROR(VLOOKUP($F811,#REF!,2,0),"TBC")</f>
        <v>TBC</v>
      </c>
      <c r="H811" s="23"/>
      <c r="I811" s="25" t="s">
        <v>41</v>
      </c>
      <c r="J811" s="27">
        <v>18000</v>
      </c>
    </row>
    <row r="812" spans="1:10" ht="35.15" customHeight="1" thickBot="1" x14ac:dyDescent="0.4">
      <c r="A812" s="22" t="e">
        <f>#REF!</f>
        <v>#REF!</v>
      </c>
      <c r="B812" s="23">
        <v>46232</v>
      </c>
      <c r="C812" s="24" t="s">
        <v>57</v>
      </c>
      <c r="D812" s="12" t="s">
        <v>840</v>
      </c>
      <c r="E812" s="26">
        <v>2</v>
      </c>
      <c r="F812" s="26">
        <v>7</v>
      </c>
      <c r="G812" s="22" t="str">
        <f>IFERROR(VLOOKUP($F812,#REF!,2,0),"TBC")</f>
        <v>TBC</v>
      </c>
      <c r="H812" s="23">
        <v>46251</v>
      </c>
      <c r="I812" s="25" t="s">
        <v>456</v>
      </c>
      <c r="J812" s="27">
        <v>36025</v>
      </c>
    </row>
    <row r="813" spans="1:10" ht="35.15" customHeight="1" thickBot="1" x14ac:dyDescent="0.4">
      <c r="A813" s="22" t="e">
        <f>#REF!</f>
        <v>#REF!</v>
      </c>
      <c r="B813" s="23">
        <v>46598</v>
      </c>
      <c r="C813" s="24" t="s">
        <v>58</v>
      </c>
      <c r="D813" s="25" t="s">
        <v>818</v>
      </c>
      <c r="E813" s="26">
        <v>2</v>
      </c>
      <c r="F813" s="26">
        <v>7</v>
      </c>
      <c r="G813" s="22" t="str">
        <f>IFERROR(VLOOKUP($F813,#REF!,2,0),"TBC")</f>
        <v>TBC</v>
      </c>
      <c r="H813" s="23">
        <v>46251</v>
      </c>
      <c r="I813" s="25" t="s">
        <v>533</v>
      </c>
      <c r="J813" s="27">
        <v>17207</v>
      </c>
    </row>
    <row r="814" spans="1:10" ht="35.15" customHeight="1" thickBot="1" x14ac:dyDescent="0.4">
      <c r="A814" s="22" t="e">
        <f>#REF!</f>
        <v>#REF!</v>
      </c>
      <c r="B814" s="23">
        <v>46241</v>
      </c>
      <c r="C814" s="24" t="s">
        <v>57</v>
      </c>
      <c r="D814" s="12" t="s">
        <v>826</v>
      </c>
      <c r="E814" s="26">
        <v>1</v>
      </c>
      <c r="F814" s="26">
        <v>7</v>
      </c>
      <c r="G814" s="22" t="str">
        <f>IFERROR(VLOOKUP($F814,#REF!,2,0),"TBC")</f>
        <v>TBC</v>
      </c>
      <c r="H814" s="23">
        <v>46258</v>
      </c>
      <c r="I814" s="25" t="s">
        <v>18</v>
      </c>
      <c r="J814" s="27">
        <v>21745.5</v>
      </c>
    </row>
    <row r="815" spans="1:10" ht="35.15" customHeight="1" thickBot="1" x14ac:dyDescent="0.4">
      <c r="A815" s="22" t="e">
        <f>#REF!</f>
        <v>#REF!</v>
      </c>
      <c r="B815" s="23">
        <v>46241</v>
      </c>
      <c r="C815" s="24" t="s">
        <v>61</v>
      </c>
      <c r="D815" s="12" t="s">
        <v>819</v>
      </c>
      <c r="E815" s="26">
        <v>1</v>
      </c>
      <c r="F815" s="26">
        <v>2</v>
      </c>
      <c r="G815" s="22" t="str">
        <f>IFERROR(VLOOKUP($F815,#REF!,2,0),"TBC")</f>
        <v>TBC</v>
      </c>
      <c r="H815" s="23">
        <v>46275</v>
      </c>
      <c r="I815" s="25" t="s">
        <v>14</v>
      </c>
      <c r="J815" s="27">
        <v>3015</v>
      </c>
    </row>
    <row r="816" spans="1:10" ht="35.15" customHeight="1" thickBot="1" x14ac:dyDescent="0.4">
      <c r="A816" s="22" t="e">
        <f>#REF!</f>
        <v>#REF!</v>
      </c>
      <c r="B816" s="23">
        <v>46240</v>
      </c>
      <c r="C816" s="24" t="s">
        <v>61</v>
      </c>
      <c r="D816" s="12" t="s">
        <v>820</v>
      </c>
      <c r="E816" s="26">
        <v>1</v>
      </c>
      <c r="F816" s="26">
        <v>13</v>
      </c>
      <c r="G816" s="22" t="str">
        <f>IFERROR(VLOOKUP($F816,#REF!,2,0),"TBC")</f>
        <v>TBC</v>
      </c>
      <c r="H816" s="23">
        <v>46295</v>
      </c>
      <c r="I816" s="25" t="s">
        <v>428</v>
      </c>
      <c r="J816" s="27" t="s">
        <v>847</v>
      </c>
    </row>
    <row r="817" spans="1:10" ht="35.15" customHeight="1" thickBot="1" x14ac:dyDescent="0.4">
      <c r="A817" s="22" t="e">
        <f>#REF!</f>
        <v>#REF!</v>
      </c>
      <c r="B817" s="23">
        <v>46240</v>
      </c>
      <c r="C817" s="24" t="s">
        <v>58</v>
      </c>
      <c r="D817" s="12" t="s">
        <v>821</v>
      </c>
      <c r="E817" s="26">
        <v>1</v>
      </c>
      <c r="F817" s="26">
        <v>13</v>
      </c>
      <c r="G817" s="22" t="str">
        <f>IFERROR(VLOOKUP($F817,#REF!,2,0),"TBC")</f>
        <v>TBC</v>
      </c>
      <c r="H817" s="23"/>
      <c r="I817" s="25" t="s">
        <v>428</v>
      </c>
      <c r="J817" s="27"/>
    </row>
    <row r="818" spans="1:10" ht="35.15" customHeight="1" thickBot="1" x14ac:dyDescent="0.4">
      <c r="A818" s="22" t="e">
        <f>#REF!</f>
        <v>#REF!</v>
      </c>
      <c r="B818" s="23">
        <v>46240</v>
      </c>
      <c r="C818" s="24" t="s">
        <v>58</v>
      </c>
      <c r="D818" s="12" t="s">
        <v>822</v>
      </c>
      <c r="E818" s="26">
        <v>1</v>
      </c>
      <c r="F818" s="26">
        <v>3</v>
      </c>
      <c r="G818" s="22" t="str">
        <f>IFERROR(VLOOKUP($F818,#REF!,2,0),"TBC")</f>
        <v>TBC</v>
      </c>
      <c r="H818" s="23">
        <v>46265</v>
      </c>
      <c r="I818" s="25" t="s">
        <v>12</v>
      </c>
      <c r="J818" s="27"/>
    </row>
    <row r="819" spans="1:10" ht="35.15" customHeight="1" thickBot="1" x14ac:dyDescent="0.4">
      <c r="A819" s="22" t="e">
        <f>#REF!</f>
        <v>#REF!</v>
      </c>
      <c r="B819" s="23">
        <v>46240</v>
      </c>
      <c r="C819" s="24" t="s">
        <v>61</v>
      </c>
      <c r="D819" s="25" t="s">
        <v>824</v>
      </c>
      <c r="E819" s="26">
        <v>2</v>
      </c>
      <c r="F819" s="26">
        <v>7</v>
      </c>
      <c r="G819" s="22" t="str">
        <f>IFERROR(VLOOKUP($F819,#REF!,2,0),"TBC")</f>
        <v>TBC</v>
      </c>
      <c r="H819" s="23">
        <v>46300</v>
      </c>
      <c r="I819" s="25" t="s">
        <v>456</v>
      </c>
      <c r="J819" s="27">
        <v>2432</v>
      </c>
    </row>
    <row r="820" spans="1:10" ht="35.15" customHeight="1" thickBot="1" x14ac:dyDescent="0.4">
      <c r="A820" s="22" t="e">
        <f>#REF!</f>
        <v>#REF!</v>
      </c>
      <c r="B820" s="23">
        <v>46240</v>
      </c>
      <c r="C820" s="24" t="s">
        <v>61</v>
      </c>
      <c r="D820" s="12" t="s">
        <v>823</v>
      </c>
      <c r="E820" s="26">
        <v>2</v>
      </c>
      <c r="F820" s="26">
        <v>2</v>
      </c>
      <c r="G820" s="22" t="str">
        <f>IFERROR(VLOOKUP($F820,#REF!,2,0),"TBC")</f>
        <v>TBC</v>
      </c>
      <c r="H820" s="23">
        <v>46300</v>
      </c>
      <c r="I820" s="25" t="s">
        <v>734</v>
      </c>
      <c r="J820" s="27">
        <v>4500</v>
      </c>
    </row>
    <row r="821" spans="1:10" ht="35.15" customHeight="1" thickBot="1" x14ac:dyDescent="0.4">
      <c r="A821" s="22" t="e">
        <f>#REF!</f>
        <v>#REF!</v>
      </c>
      <c r="B821" s="23">
        <v>46240</v>
      </c>
      <c r="C821" s="24" t="s">
        <v>58</v>
      </c>
      <c r="D821" s="12" t="s">
        <v>825</v>
      </c>
      <c r="E821" s="26">
        <v>2</v>
      </c>
      <c r="F821" s="26">
        <v>8</v>
      </c>
      <c r="G821" s="22" t="str">
        <f>IFERROR(VLOOKUP($F821,#REF!,2,0),"TBC")</f>
        <v>TBC</v>
      </c>
      <c r="H821" s="23"/>
      <c r="I821" s="25" t="s">
        <v>41</v>
      </c>
      <c r="J821" s="27"/>
    </row>
    <row r="822" spans="1:10" ht="35.15" customHeight="1" thickBot="1" x14ac:dyDescent="0.4">
      <c r="A822" s="22" t="e">
        <f>#REF!</f>
        <v>#REF!</v>
      </c>
      <c r="B822" s="23">
        <v>46239</v>
      </c>
      <c r="C822" s="24" t="s">
        <v>58</v>
      </c>
      <c r="D822" s="12" t="s">
        <v>827</v>
      </c>
      <c r="E822" s="26">
        <v>1</v>
      </c>
      <c r="F822" s="26">
        <v>3</v>
      </c>
      <c r="G822" s="22" t="str">
        <f>IFERROR(VLOOKUP($F822,#REF!,2,0),"TBC")</f>
        <v>TBC</v>
      </c>
      <c r="H822" s="23"/>
      <c r="I822" s="25" t="s">
        <v>12</v>
      </c>
      <c r="J822" s="27">
        <v>125000</v>
      </c>
    </row>
    <row r="823" spans="1:10" ht="35.15" customHeight="1" thickBot="1" x14ac:dyDescent="0.4">
      <c r="A823" s="22" t="e">
        <f>#REF!</f>
        <v>#REF!</v>
      </c>
      <c r="B823" s="23">
        <v>46239</v>
      </c>
      <c r="C823" s="24" t="s">
        <v>58</v>
      </c>
      <c r="D823" s="34" t="s">
        <v>828</v>
      </c>
      <c r="E823" s="26">
        <v>2</v>
      </c>
      <c r="F823" s="26">
        <v>7</v>
      </c>
      <c r="G823" s="22" t="str">
        <f>IFERROR(VLOOKUP($F823,#REF!,2,0),"TBC")</f>
        <v>TBC</v>
      </c>
      <c r="H823" s="23"/>
      <c r="I823" s="25" t="s">
        <v>533</v>
      </c>
      <c r="J823" s="27"/>
    </row>
    <row r="824" spans="1:10" ht="35.15" customHeight="1" thickBot="1" x14ac:dyDescent="0.4">
      <c r="A824" s="22" t="e">
        <f>#REF!</f>
        <v>#REF!</v>
      </c>
      <c r="B824" s="23">
        <v>46238</v>
      </c>
      <c r="C824" s="24" t="s">
        <v>58</v>
      </c>
      <c r="D824" s="34" t="s">
        <v>829</v>
      </c>
      <c r="E824" s="26">
        <v>1</v>
      </c>
      <c r="F824" s="26">
        <v>6</v>
      </c>
      <c r="G824" s="22" t="str">
        <f>IFERROR(VLOOKUP($F824,#REF!,2,0),"TBC")</f>
        <v>TBC</v>
      </c>
      <c r="H824" s="23"/>
      <c r="I824" s="25" t="s">
        <v>830</v>
      </c>
      <c r="J824" s="27"/>
    </row>
    <row r="825" spans="1:10" ht="35.15" customHeight="1" thickBot="1" x14ac:dyDescent="0.4">
      <c r="A825" s="22" t="e">
        <f>#REF!</f>
        <v>#REF!</v>
      </c>
      <c r="B825" s="23">
        <v>46238</v>
      </c>
      <c r="C825" s="24" t="s">
        <v>58</v>
      </c>
      <c r="D825" s="12" t="s">
        <v>831</v>
      </c>
      <c r="E825" s="26">
        <v>1</v>
      </c>
      <c r="F825" s="26">
        <v>6</v>
      </c>
      <c r="G825" s="22" t="str">
        <f>IFERROR(VLOOKUP($F825,#REF!,2,0),"TBC")</f>
        <v>TBC</v>
      </c>
      <c r="H825" s="23"/>
      <c r="I825" s="25" t="s">
        <v>830</v>
      </c>
      <c r="J825" s="27"/>
    </row>
    <row r="826" spans="1:10" ht="35.15" customHeight="1" thickBot="1" x14ac:dyDescent="0.4">
      <c r="A826" s="22" t="e">
        <f>#REF!</f>
        <v>#REF!</v>
      </c>
      <c r="B826" s="23">
        <v>46244</v>
      </c>
      <c r="C826" s="24" t="s">
        <v>57</v>
      </c>
      <c r="D826" s="25" t="s">
        <v>833</v>
      </c>
      <c r="E826" s="26">
        <v>2</v>
      </c>
      <c r="F826" s="26">
        <v>4</v>
      </c>
      <c r="G826" s="22" t="str">
        <f>IFERROR(VLOOKUP($F826,#REF!,2,0),"TBC")</f>
        <v>TBC</v>
      </c>
      <c r="H826" s="23">
        <v>46246</v>
      </c>
      <c r="I826" s="25" t="s">
        <v>834</v>
      </c>
      <c r="J826" s="27">
        <v>23400</v>
      </c>
    </row>
    <row r="827" spans="1:10" ht="35.15" customHeight="1" thickBot="1" x14ac:dyDescent="0.4">
      <c r="A827" s="22" t="e">
        <f>#REF!</f>
        <v>#REF!</v>
      </c>
      <c r="B827" s="23">
        <v>46244</v>
      </c>
      <c r="C827" s="24" t="s">
        <v>57</v>
      </c>
      <c r="D827" s="25" t="s">
        <v>832</v>
      </c>
      <c r="E827" s="26">
        <v>2</v>
      </c>
      <c r="F827" s="26">
        <v>8</v>
      </c>
      <c r="G827" s="22" t="str">
        <f>IFERROR(VLOOKUP($F827,#REF!,2,0),"TBC")</f>
        <v>TBC</v>
      </c>
      <c r="H827" s="23">
        <v>46248</v>
      </c>
      <c r="I827" s="25" t="s">
        <v>41</v>
      </c>
      <c r="J827" s="27">
        <v>22350</v>
      </c>
    </row>
    <row r="828" spans="1:10" ht="35.15" customHeight="1" thickBot="1" x14ac:dyDescent="0.4">
      <c r="A828" s="22" t="e">
        <f>#REF!</f>
        <v>#REF!</v>
      </c>
      <c r="B828" s="23">
        <v>46244</v>
      </c>
      <c r="C828" s="24" t="s">
        <v>57</v>
      </c>
      <c r="D828" s="25" t="s">
        <v>835</v>
      </c>
      <c r="E828" s="26">
        <v>1</v>
      </c>
      <c r="F828" s="26">
        <v>2</v>
      </c>
      <c r="G828" s="22" t="str">
        <f>IFERROR(VLOOKUP($F828,#REF!,2,0),"TBC")</f>
        <v>TBC</v>
      </c>
      <c r="H828" s="23">
        <v>46262</v>
      </c>
      <c r="I828" s="25" t="s">
        <v>14</v>
      </c>
      <c r="J828" s="27">
        <v>25000</v>
      </c>
    </row>
    <row r="829" spans="1:10" ht="35.15" customHeight="1" thickBot="1" x14ac:dyDescent="0.4">
      <c r="A829" s="22" t="e">
        <f>#REF!</f>
        <v>#REF!</v>
      </c>
      <c r="B829" s="23">
        <v>46251</v>
      </c>
      <c r="C829" s="24" t="s">
        <v>58</v>
      </c>
      <c r="D829" s="25" t="s">
        <v>836</v>
      </c>
      <c r="E829" s="26">
        <v>1</v>
      </c>
      <c r="F829" s="26">
        <v>11</v>
      </c>
      <c r="G829" s="22" t="str">
        <f>IFERROR(VLOOKUP($F829,#REF!,2,0),"TBC")</f>
        <v>TBC</v>
      </c>
      <c r="H829" s="23">
        <v>46258</v>
      </c>
      <c r="I829" s="25" t="s">
        <v>804</v>
      </c>
      <c r="J829" s="27">
        <v>45000</v>
      </c>
    </row>
    <row r="830" spans="1:10" ht="35.15" customHeight="1" thickBot="1" x14ac:dyDescent="0.4">
      <c r="A830" s="22" t="e">
        <f>#REF!</f>
        <v>#REF!</v>
      </c>
      <c r="B830" s="23">
        <v>46259</v>
      </c>
      <c r="C830" s="24" t="s">
        <v>57</v>
      </c>
      <c r="D830" s="25" t="s">
        <v>839</v>
      </c>
      <c r="E830" s="26">
        <v>2</v>
      </c>
      <c r="F830" s="26">
        <v>7</v>
      </c>
      <c r="G830" s="22" t="str">
        <f>IFERROR(VLOOKUP($F830,#REF!,2,0),"TBC")</f>
        <v>TBC</v>
      </c>
      <c r="H830" s="23"/>
      <c r="I830" s="25" t="s">
        <v>456</v>
      </c>
      <c r="J830" s="27">
        <v>45337</v>
      </c>
    </row>
    <row r="831" spans="1:10" ht="35.15" customHeight="1" thickBot="1" x14ac:dyDescent="0.4">
      <c r="A831" s="22" t="e">
        <f>#REF!</f>
        <v>#REF!</v>
      </c>
      <c r="B831" s="23">
        <v>46259</v>
      </c>
      <c r="C831" s="24" t="s">
        <v>57</v>
      </c>
      <c r="D831" s="25" t="s">
        <v>688</v>
      </c>
      <c r="E831" s="26">
        <v>1</v>
      </c>
      <c r="F831" s="26">
        <v>2</v>
      </c>
      <c r="G831" s="22" t="str">
        <f>IFERROR(VLOOKUP($F831,#REF!,2,0),"TBC")</f>
        <v>TBC</v>
      </c>
      <c r="H831" s="23">
        <v>46265</v>
      </c>
      <c r="I831" s="25" t="s">
        <v>14</v>
      </c>
      <c r="J831" s="27">
        <v>49999</v>
      </c>
    </row>
    <row r="832" spans="1:10" ht="35.15" customHeight="1" thickBot="1" x14ac:dyDescent="0.4">
      <c r="A832" s="22" t="e">
        <f>#REF!</f>
        <v>#REF!</v>
      </c>
      <c r="B832" s="23">
        <v>46269</v>
      </c>
      <c r="C832" s="24" t="s">
        <v>61</v>
      </c>
      <c r="D832" s="37" t="s">
        <v>838</v>
      </c>
      <c r="E832" s="26">
        <v>2</v>
      </c>
      <c r="F832" s="26">
        <v>2</v>
      </c>
      <c r="G832" s="22" t="str">
        <f>IFERROR(VLOOKUP($F832,#REF!,2,0),"TBC")</f>
        <v>TBC</v>
      </c>
      <c r="H832" s="23">
        <v>46300</v>
      </c>
      <c r="I832" s="25" t="s">
        <v>846</v>
      </c>
      <c r="J832" s="27">
        <v>4590</v>
      </c>
    </row>
    <row r="833" spans="1:10" ht="35.15" customHeight="1" thickBot="1" x14ac:dyDescent="0.4">
      <c r="A833" s="22" t="e">
        <f>#REF!</f>
        <v>#REF!</v>
      </c>
      <c r="B833" s="23">
        <v>46269</v>
      </c>
      <c r="C833" s="24" t="s">
        <v>58</v>
      </c>
      <c r="D833" s="25" t="s">
        <v>841</v>
      </c>
      <c r="E833" s="26">
        <v>2</v>
      </c>
      <c r="F833" s="26">
        <v>7</v>
      </c>
      <c r="G833" s="22" t="str">
        <f>IFERROR(VLOOKUP($F833,#REF!,2,0),"TBC")</f>
        <v>TBC</v>
      </c>
      <c r="H833" s="23"/>
      <c r="I833" s="25" t="s">
        <v>456</v>
      </c>
      <c r="J833" s="27">
        <v>49999</v>
      </c>
    </row>
    <row r="834" spans="1:10" ht="35.15" customHeight="1" thickBot="1" x14ac:dyDescent="0.4">
      <c r="A834" s="22" t="e">
        <f>#REF!</f>
        <v>#REF!</v>
      </c>
      <c r="B834" s="23">
        <v>46272</v>
      </c>
      <c r="C834" s="24" t="s">
        <v>58</v>
      </c>
      <c r="D834" s="15" t="s">
        <v>842</v>
      </c>
      <c r="E834" s="26">
        <v>2</v>
      </c>
      <c r="F834" s="26">
        <v>8</v>
      </c>
      <c r="G834" s="22" t="str">
        <f>IFERROR(VLOOKUP($F834,#REF!,2,0),"TBC")</f>
        <v>TBC</v>
      </c>
      <c r="H834" s="23"/>
      <c r="I834" s="25" t="s">
        <v>41</v>
      </c>
      <c r="J834" s="27">
        <v>36398</v>
      </c>
    </row>
    <row r="835" spans="1:10" ht="35.15" customHeight="1" x14ac:dyDescent="0.35">
      <c r="A835" s="22" t="e">
        <f>#REF!</f>
        <v>#REF!</v>
      </c>
      <c r="B835" s="23">
        <v>46276</v>
      </c>
      <c r="C835" s="24" t="s">
        <v>61</v>
      </c>
      <c r="D835" s="25" t="s">
        <v>844</v>
      </c>
      <c r="E835" s="26">
        <v>2</v>
      </c>
      <c r="F835" s="26">
        <v>1</v>
      </c>
      <c r="G835" s="22" t="str">
        <f>IFERROR(VLOOKUP($F835,#REF!,2,0),"TBC")</f>
        <v>TBC</v>
      </c>
      <c r="H835" s="23">
        <v>46286</v>
      </c>
      <c r="I835" s="25" t="s">
        <v>843</v>
      </c>
      <c r="J835" s="27">
        <v>14000</v>
      </c>
    </row>
  </sheetData>
  <sheetProtection formatRows="0" insertRows="0" insertHyperlinks="0" selectLockedCells="1" sort="0" autoFilter="0" pivotTables="0"/>
  <protectedRanges>
    <protectedRange sqref="A2:J3" name="Range1"/>
  </protectedRanges>
  <mergeCells count="3">
    <mergeCell ref="H1:J1"/>
    <mergeCell ref="A1:C1"/>
    <mergeCell ref="D1:G1"/>
  </mergeCells>
  <phoneticPr fontId="3" type="noConversion"/>
  <conditionalFormatting sqref="A836:A1048576 A1:A2">
    <cfRule type="duplicateValues" dxfId="13" priority="3104"/>
  </conditionalFormatting>
  <dataValidations xWindow="914" yWindow="505" count="18">
    <dataValidation allowBlank="1" showInputMessage="1" showErrorMessage="1" prompt="You can sort and filter this column but you will be unable to click on any cell in this column," sqref="A2" xr:uid="{2A44C98F-C1A0-45BE-99BA-FB1F8519A272}"/>
    <dataValidation allowBlank="1" showInputMessage="1" showErrorMessage="1" prompt="Must be in date format DD/MM/YYYY" sqref="B2" xr:uid="{4AA1A15A-67C1-4BE9-8E99-A250DF60F7DF}"/>
    <dataValidation allowBlank="1" showInputMessage="1" showErrorMessage="1" prompt="This is a drop-down menu you can not free text in this column" sqref="I2" xr:uid="{9C3B6FE9-49B0-4E46-9310-7906CE5BD8B5}"/>
    <dataValidation allowBlank="1" showInputMessage="1" showErrorMessage="1" prompt="This is a short description of what services are required of the supplier for this  Service Order. This is nothing to do with the Overarching Construction Works (OCW). This is free text. Check spelling for PCS Notice and Contract Register" sqref="D2" xr:uid="{824F718C-F53C-482A-BE5E-29E493ADD843}"/>
    <dataValidation allowBlank="1" showInputMessage="1" showErrorMessage="1" prompt="Enter 1 2 3 or 4. No other numeric option allowed" sqref="E2" xr:uid="{12176914-786A-47E0-A2E8-460899200ACF}"/>
    <dataValidation allowBlank="1" showInputMessage="1" showErrorMessage="1" prompt="Must be a number between 1 and 13" sqref="F2" xr:uid="{A101B716-4D00-4D8C-9EC6-F769CBA4BC75}"/>
    <dataValidation allowBlank="1" showInputMessage="1" showErrorMessage="1" prompt="This column is locked. It will automatically fill when the lot number is added in column L" sqref="G2" xr:uid="{AE63C525-BC1D-4B60-B21D-F41DE7832B6B}"/>
    <dataValidation allowBlank="1" showInputMessage="1" showErrorMessage="1" prompt="Must be in date format DD/MM/YYYY. This is the date on the award letter" sqref="H2" xr:uid="{AA5317DF-0A93-410B-98C2-B54A1DED5643}"/>
    <dataValidation allowBlank="1" showInputMessage="1" showErrorMessage="1" prompt="If a service order award letter has been signed by CEC and the supplier then the value must be known. This may increase / decrease at a later date. Column will only accept accounting format e.g. 340.00" sqref="J2" xr:uid="{CC5F375E-E37F-4D27-B8E6-336596693BF6}"/>
    <dataValidation allowBlank="1" showInputMessage="1" showErrorMessage="1" error="Must use the drop down" prompt="This is a drop-down menu you can not free text in this column. This provides a name of who you are waiting to hear from. Once the drop down is picked the row will change colour" sqref="C2" xr:uid="{73EA706E-B3C8-4691-B577-1C717151809B}"/>
    <dataValidation type="date" allowBlank="1" showInputMessage="1" showErrorMessage="1" error="Must be in date format DD/MM/YYYY " sqref="H398:H424 H3:H260 H262:H396" xr:uid="{330AF479-3A98-4245-90EE-835B467CC0F4}">
      <formula1>36161</formula1>
      <formula2>401769</formula2>
    </dataValidation>
    <dataValidation type="decimal" allowBlank="1" showInputMessage="1" showErrorMessage="1" error="only accept accounting format e.g. 340.00" sqref="J81:J85 J3:J6 J8:J15 J18 J20:J28 J36:J44 J46:J48 J50:J51 J53:J60 J62:J79 J88:J89 J91:J92 J95:J102 J105:J121 J123:J134 J136:J139 J141 J143:J144 J146:J157 J31:J34" xr:uid="{9CE8D24D-1A5F-45C6-8F2A-9567AE3F4AFB}">
      <formula1>0</formula1>
      <formula2>9999999999999</formula2>
    </dataValidation>
    <dataValidation type="list" allowBlank="1" showInputMessage="1" showErrorMessage="1" error="This is a drop-down menu you can not free text in this column" sqref="I364:I389 I3:I251 I253:I362" xr:uid="{8E696FE4-0FBA-4009-83CD-602D0D195F94}">
      <formula1>SUPPLIERS</formula1>
    </dataValidation>
    <dataValidation type="whole" allowBlank="1" showInputMessage="1" showErrorMessage="1" error="Must be 1 2 3 or 4" sqref="E162:E197 F161 E3:E160" xr:uid="{24DC1750-F4C3-4226-9828-7E78DBC90F61}">
      <formula1>1</formula1>
      <formula2>4</formula2>
    </dataValidation>
    <dataValidation type="date" allowBlank="1" showInputMessage="1" showErrorMessage="1" error="Must be in date format DD/MM/YYYY" sqref="B395:B396 B398:B424 B3:B393" xr:uid="{DA3B6EC3-532A-468B-93B5-50C1B5709CE4}">
      <formula1>36161</formula1>
      <formula2>401769</formula2>
    </dataValidation>
    <dataValidation type="decimal" allowBlank="1" showInputMessage="1" showErrorMessage="1" error="decimal format e.g. 340.00" sqref="J7 J16:J17 J19 J29:J30 J35 J45 J49 J52 J61 J80 J86:J87 J90 J93:J94 J103:J104 J122 J135 J140 J142 J145 J158 J187 J191 J197 J210 J213 J226 J233 J258:J259 J261 J264:J266 J281:J282 J286:J287 J289 J296 J311:J312" xr:uid="{CDB38D9D-AA66-45E5-BE61-ECBA4F1FF1DB}">
      <formula1>0</formula1>
      <formula2>99999999999999</formula2>
    </dataValidation>
    <dataValidation type="whole" allowBlank="1" showInputMessage="1" showErrorMessage="1" error="Must be a number between 1 and 13" sqref="F3:F197" xr:uid="{565EFBFB-F227-4716-BCEB-CFA769E1F533}">
      <formula1>1</formula1>
      <formula2>13</formula2>
    </dataValidation>
    <dataValidation type="list" allowBlank="1" showInputMessage="1" showErrorMessage="1" error="Must use the drop down" sqref="C3:C835" xr:uid="{35D6876A-B0DE-4858-ABAD-76D8026D991C}">
      <formula1>Status</formula1>
    </dataValidation>
  </dataValidations>
  <pageMargins left="0.7" right="0.7" top="0.75" bottom="0.75" header="0.3" footer="0.3"/>
  <pageSetup paperSize="9" orientation="portrait" horizontalDpi="300" verticalDpi="300"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626" id="{7E83A4DC-F645-46C1-BAA5-BF3742229869}">
            <xm:f>$C89=#REF!</xm:f>
            <x14:dxf>
              <fill>
                <patternFill>
                  <bgColor rgb="FF7DFB89"/>
                </patternFill>
              </fill>
            </x14:dxf>
          </x14:cfRule>
          <x14:cfRule type="expression" priority="1627" id="{9F90D986-B640-498B-A951-9C060B150A81}">
            <xm:f>$C89=#REF!</xm:f>
            <x14:dxf>
              <fill>
                <patternFill>
                  <bgColor rgb="FFFFE699"/>
                </patternFill>
              </fill>
            </x14:dxf>
          </x14:cfRule>
          <x14:cfRule type="expression" priority="1628" id="{F29EBBA7-4924-492E-98B3-750381956C69}">
            <xm:f>$C89=#REF!</xm:f>
            <x14:dxf>
              <fill>
                <patternFill>
                  <bgColor rgb="FFFF8FEF"/>
                </patternFill>
              </fill>
            </x14:dxf>
          </x14:cfRule>
          <x14:cfRule type="expression" priority="1629" id="{41AF82EC-7419-42E5-BB1C-EF3FC583E8D0}">
            <xm:f>$C89=#REF!</xm:f>
            <x14:dxf>
              <fill>
                <patternFill>
                  <bgColor rgb="FFF8CBAD"/>
                </patternFill>
              </fill>
            </x14:dxf>
          </x14:cfRule>
          <x14:cfRule type="expression" priority="1630" id="{ADBE7618-6678-4008-9C6B-C6FAE0DBD501}">
            <xm:f>$C89=#REF!</xm:f>
            <x14:dxf>
              <fill>
                <patternFill>
                  <bgColor rgb="FFF09862"/>
                </patternFill>
              </fill>
            </x14:dxf>
          </x14:cfRule>
          <x14:cfRule type="expression" priority="1631" id="{27F156D9-E7B3-47EC-AEC0-89EF5A4065CD}">
            <xm:f>$C89=#REF!</xm:f>
            <x14:dxf>
              <fill>
                <patternFill>
                  <bgColor rgb="FFC65911"/>
                </patternFill>
              </fill>
            </x14:dxf>
          </x14:cfRule>
          <x14:cfRule type="expression" priority="1632" id="{CC3DC7E7-B3F5-45DF-A2A1-6296FB4A6CD8}">
            <xm:f>$C89=#REF!</xm:f>
            <x14:dxf>
              <fill>
                <patternFill>
                  <bgColor rgb="FFFF5F1F"/>
                </patternFill>
              </fill>
            </x14:dxf>
          </x14:cfRule>
          <x14:cfRule type="expression" priority="1633" id="{C4B299BC-3F56-4B8E-8AC5-39F5DB8B5663}">
            <xm:f>$C89=#REF!</xm:f>
            <x14:dxf>
              <fill>
                <patternFill>
                  <bgColor rgb="FFC9D3FF"/>
                </patternFill>
              </fill>
            </x14:dxf>
          </x14:cfRule>
          <x14:cfRule type="expression" priority="1634" id="{E168C154-A20A-4E60-A04F-07B5015313D4}">
            <xm:f>$C89=#REF!</xm:f>
            <x14:dxf>
              <fill>
                <patternFill>
                  <bgColor rgb="FF8EA9DB"/>
                </patternFill>
              </fill>
            </x14:dxf>
          </x14:cfRule>
          <x14:cfRule type="expression" priority="1635" id="{BE0AF7A2-51C6-4250-9C2D-C89E3F9F0F31}">
            <xm:f>$C89=#REF!</xm:f>
            <x14:dxf>
              <fill>
                <patternFill>
                  <bgColor rgb="FF0070C0"/>
                </patternFill>
              </fill>
            </x14:dxf>
          </x14:cfRule>
          <x14:cfRule type="expression" priority="1636" id="{4B0C2295-542B-406D-A55F-AE3F7A803FA2}">
            <xm:f>$C89=#REF!</xm:f>
            <x14:dxf>
              <fill>
                <patternFill>
                  <bgColor rgb="FFAB65F7"/>
                </patternFill>
              </fill>
            </x14:dxf>
          </x14:cfRule>
          <x14:cfRule type="expression" priority="1637" id="{962102CE-0E89-4018-A829-DA6FBC640871}">
            <xm:f>$C89=#REF!</xm:f>
            <x14:dxf>
              <fill>
                <patternFill>
                  <bgColor rgb="FF00B050"/>
                </patternFill>
              </fill>
            </x14:dxf>
          </x14:cfRule>
          <x14:cfRule type="expression" priority="1638" id="{22F2A72B-1584-4E7A-8795-EF42013C1913}">
            <xm:f>$C89=#REF!</xm:f>
            <x14:dxf>
              <fill>
                <patternFill>
                  <bgColor rgb="FFFF1919"/>
                </patternFill>
              </fill>
            </x14:dxf>
          </x14:cfRule>
          <xm:sqref>K89:XFD89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E0591-D252-444F-BA48-BCD66D6F4563}">
  <dimension ref="A1:F816"/>
  <sheetViews>
    <sheetView topLeftCell="A811" workbookViewId="0">
      <selection activeCell="B818" sqref="B818"/>
    </sheetView>
  </sheetViews>
  <sheetFormatPr defaultColWidth="31.7265625" defaultRowHeight="50.25" customHeight="1" x14ac:dyDescent="0.35"/>
  <cols>
    <col min="2" max="2" width="55.453125" customWidth="1"/>
    <col min="3" max="3" width="62.26953125" customWidth="1"/>
    <col min="4" max="5" width="17.7265625" customWidth="1"/>
  </cols>
  <sheetData>
    <row r="1" spans="1:6" ht="50.25" customHeight="1" x14ac:dyDescent="0.35">
      <c r="A1" s="49" t="s">
        <v>849</v>
      </c>
      <c r="B1" s="49" t="s">
        <v>850</v>
      </c>
      <c r="C1" s="49" t="s">
        <v>851</v>
      </c>
      <c r="D1" s="49" t="s">
        <v>852</v>
      </c>
      <c r="E1" s="49" t="s">
        <v>853</v>
      </c>
      <c r="F1" s="50" t="s">
        <v>854</v>
      </c>
    </row>
    <row r="2" spans="1:6" ht="50.25" customHeight="1" x14ac:dyDescent="0.35">
      <c r="A2" s="53" t="s">
        <v>999</v>
      </c>
      <c r="B2" s="54" t="s">
        <v>1000</v>
      </c>
      <c r="C2" s="55" t="s">
        <v>2603</v>
      </c>
      <c r="D2" s="52">
        <v>37316</v>
      </c>
      <c r="E2" s="69">
        <v>23775</v>
      </c>
      <c r="F2" s="51" t="s">
        <v>13</v>
      </c>
    </row>
    <row r="3" spans="1:6" ht="50.25" customHeight="1" x14ac:dyDescent="0.35">
      <c r="A3" s="53" t="s">
        <v>1531</v>
      </c>
      <c r="B3" s="54" t="s">
        <v>1532</v>
      </c>
      <c r="C3" s="55" t="s">
        <v>1335</v>
      </c>
      <c r="D3" s="52">
        <v>42411</v>
      </c>
      <c r="E3" s="56">
        <v>49995</v>
      </c>
      <c r="F3" s="51" t="s">
        <v>874</v>
      </c>
    </row>
    <row r="4" spans="1:6" ht="50.25" customHeight="1" x14ac:dyDescent="0.35">
      <c r="A4" s="53" t="s">
        <v>1533</v>
      </c>
      <c r="B4" s="54" t="s">
        <v>1534</v>
      </c>
      <c r="C4" s="55" t="s">
        <v>1335</v>
      </c>
      <c r="D4" s="52">
        <v>42411</v>
      </c>
      <c r="E4" s="56">
        <v>40000</v>
      </c>
      <c r="F4" s="51" t="s">
        <v>874</v>
      </c>
    </row>
    <row r="5" spans="1:6" ht="50.25" customHeight="1" x14ac:dyDescent="0.35">
      <c r="A5" s="53" t="s">
        <v>1425</v>
      </c>
      <c r="B5" s="54" t="s">
        <v>1426</v>
      </c>
      <c r="C5" s="55" t="s">
        <v>1427</v>
      </c>
      <c r="D5" s="52">
        <v>43816</v>
      </c>
      <c r="E5" s="56">
        <v>27000</v>
      </c>
      <c r="F5" s="51" t="s">
        <v>12</v>
      </c>
    </row>
    <row r="6" spans="1:6" ht="50.25" customHeight="1" x14ac:dyDescent="0.35">
      <c r="A6" s="51" t="s">
        <v>1929</v>
      </c>
      <c r="B6" s="54" t="s">
        <v>1930</v>
      </c>
      <c r="C6" s="54" t="s">
        <v>1931</v>
      </c>
      <c r="D6" s="52">
        <v>43837</v>
      </c>
      <c r="E6" s="69">
        <v>2300</v>
      </c>
      <c r="F6" s="51" t="s">
        <v>868</v>
      </c>
    </row>
    <row r="7" spans="1:6" ht="50.25" customHeight="1" x14ac:dyDescent="0.35">
      <c r="A7" s="53" t="s">
        <v>3006</v>
      </c>
      <c r="B7" s="54" t="s">
        <v>3007</v>
      </c>
      <c r="C7" s="55" t="s">
        <v>3008</v>
      </c>
      <c r="D7" s="52">
        <v>43878</v>
      </c>
      <c r="E7" s="69">
        <v>29500</v>
      </c>
      <c r="F7" s="51" t="s">
        <v>864</v>
      </c>
    </row>
    <row r="8" spans="1:6" ht="50.25" customHeight="1" x14ac:dyDescent="0.35">
      <c r="A8" s="51" t="s">
        <v>1987</v>
      </c>
      <c r="B8" s="55" t="s">
        <v>1988</v>
      </c>
      <c r="C8" s="55" t="s">
        <v>1989</v>
      </c>
      <c r="D8" s="52">
        <v>44209</v>
      </c>
      <c r="E8" s="69">
        <v>10000</v>
      </c>
      <c r="F8" s="51" t="s">
        <v>858</v>
      </c>
    </row>
    <row r="9" spans="1:6" ht="50.25" customHeight="1" x14ac:dyDescent="0.35">
      <c r="A9" s="53" t="s">
        <v>2580</v>
      </c>
      <c r="B9" s="54" t="s">
        <v>2581</v>
      </c>
      <c r="C9" s="55" t="s">
        <v>2582</v>
      </c>
      <c r="D9" s="52">
        <v>44225</v>
      </c>
      <c r="E9" s="69">
        <v>283775</v>
      </c>
      <c r="F9" s="51" t="s">
        <v>880</v>
      </c>
    </row>
    <row r="10" spans="1:6" ht="50.25" customHeight="1" x14ac:dyDescent="0.35">
      <c r="A10" s="53" t="s">
        <v>2798</v>
      </c>
      <c r="B10" s="54" t="s">
        <v>2799</v>
      </c>
      <c r="C10" s="55" t="s">
        <v>2797</v>
      </c>
      <c r="D10" s="52">
        <v>44280</v>
      </c>
      <c r="E10" s="69">
        <v>15000</v>
      </c>
      <c r="F10" s="51" t="s">
        <v>873</v>
      </c>
    </row>
    <row r="11" spans="1:6" ht="50.25" customHeight="1" x14ac:dyDescent="0.35">
      <c r="A11" s="53" t="s">
        <v>2795</v>
      </c>
      <c r="B11" s="54" t="s">
        <v>2796</v>
      </c>
      <c r="C11" s="55" t="s">
        <v>2797</v>
      </c>
      <c r="D11" s="52">
        <v>44281</v>
      </c>
      <c r="E11" s="69">
        <v>13500</v>
      </c>
      <c r="F11" s="51" t="s">
        <v>12</v>
      </c>
    </row>
    <row r="12" spans="1:6" ht="50.25" customHeight="1" x14ac:dyDescent="0.35">
      <c r="A12" s="51" t="s">
        <v>2300</v>
      </c>
      <c r="B12" s="54" t="s">
        <v>2301</v>
      </c>
      <c r="C12" s="55" t="s">
        <v>2302</v>
      </c>
      <c r="D12" s="52">
        <v>44286</v>
      </c>
      <c r="E12" s="69">
        <v>49500</v>
      </c>
      <c r="F12" s="51" t="s">
        <v>12</v>
      </c>
    </row>
    <row r="13" spans="1:6" ht="50.25" customHeight="1" x14ac:dyDescent="0.35">
      <c r="A13" s="53" t="s">
        <v>2303</v>
      </c>
      <c r="B13" s="54" t="s">
        <v>2301</v>
      </c>
      <c r="C13" s="55" t="s">
        <v>2302</v>
      </c>
      <c r="D13" s="52">
        <v>44286</v>
      </c>
      <c r="E13" s="69">
        <v>49500</v>
      </c>
      <c r="F13" s="51" t="s">
        <v>12</v>
      </c>
    </row>
    <row r="14" spans="1:6" ht="50.25" customHeight="1" x14ac:dyDescent="0.35">
      <c r="A14" s="51" t="s">
        <v>2304</v>
      </c>
      <c r="B14" s="54" t="s">
        <v>2305</v>
      </c>
      <c r="C14" s="55" t="s">
        <v>2302</v>
      </c>
      <c r="D14" s="52">
        <v>44286</v>
      </c>
      <c r="E14" s="69">
        <v>49500</v>
      </c>
      <c r="F14" s="51" t="s">
        <v>12</v>
      </c>
    </row>
    <row r="15" spans="1:6" ht="50.25" customHeight="1" x14ac:dyDescent="0.35">
      <c r="A15" s="53" t="s">
        <v>2306</v>
      </c>
      <c r="B15" s="54" t="s">
        <v>2305</v>
      </c>
      <c r="C15" s="55" t="s">
        <v>2302</v>
      </c>
      <c r="D15" s="52">
        <v>44286</v>
      </c>
      <c r="E15" s="69">
        <v>49500</v>
      </c>
      <c r="F15" s="51" t="s">
        <v>12</v>
      </c>
    </row>
    <row r="16" spans="1:6" ht="50.25" customHeight="1" x14ac:dyDescent="0.35">
      <c r="A16" s="51" t="s">
        <v>2082</v>
      </c>
      <c r="B16" s="54" t="s">
        <v>2083</v>
      </c>
      <c r="C16" s="55" t="s">
        <v>70</v>
      </c>
      <c r="D16" s="52">
        <v>44295</v>
      </c>
      <c r="E16" s="69">
        <v>38220</v>
      </c>
      <c r="F16" s="51" t="s">
        <v>2084</v>
      </c>
    </row>
    <row r="17" spans="1:6" ht="50.25" customHeight="1" x14ac:dyDescent="0.35">
      <c r="A17" s="53" t="s">
        <v>2803</v>
      </c>
      <c r="B17" s="54" t="s">
        <v>2799</v>
      </c>
      <c r="C17" s="55" t="s">
        <v>2797</v>
      </c>
      <c r="D17" s="52">
        <v>44298</v>
      </c>
      <c r="E17" s="69">
        <v>19500</v>
      </c>
      <c r="F17" s="51" t="s">
        <v>390</v>
      </c>
    </row>
    <row r="18" spans="1:6" ht="50.25" customHeight="1" x14ac:dyDescent="0.35">
      <c r="A18" s="51" t="s">
        <v>2000</v>
      </c>
      <c r="B18" s="54" t="s">
        <v>2001</v>
      </c>
      <c r="C18" s="55" t="s">
        <v>2001</v>
      </c>
      <c r="D18" s="52">
        <v>44321</v>
      </c>
      <c r="E18" s="69">
        <v>26408</v>
      </c>
      <c r="F18" s="51" t="s">
        <v>870</v>
      </c>
    </row>
    <row r="19" spans="1:6" ht="50.25" customHeight="1" x14ac:dyDescent="0.35">
      <c r="A19" s="51" t="s">
        <v>1935</v>
      </c>
      <c r="B19" s="54" t="s">
        <v>1936</v>
      </c>
      <c r="C19" s="55" t="s">
        <v>63</v>
      </c>
      <c r="D19" s="52">
        <v>44385</v>
      </c>
      <c r="E19" s="69">
        <v>100076</v>
      </c>
      <c r="F19" s="51" t="s">
        <v>11</v>
      </c>
    </row>
    <row r="20" spans="1:6" ht="50.25" customHeight="1" x14ac:dyDescent="0.35">
      <c r="A20" s="51" t="s">
        <v>2102</v>
      </c>
      <c r="B20" s="54" t="s">
        <v>53</v>
      </c>
      <c r="C20" s="55" t="s">
        <v>53</v>
      </c>
      <c r="D20" s="52">
        <v>44396</v>
      </c>
      <c r="E20" s="69">
        <v>140432</v>
      </c>
      <c r="F20" s="51" t="s">
        <v>23</v>
      </c>
    </row>
    <row r="21" spans="1:6" ht="50.25" customHeight="1" x14ac:dyDescent="0.35">
      <c r="A21" s="51" t="s">
        <v>1932</v>
      </c>
      <c r="B21" s="54" t="s">
        <v>1933</v>
      </c>
      <c r="C21" s="54" t="s">
        <v>1934</v>
      </c>
      <c r="D21" s="52">
        <v>44398</v>
      </c>
      <c r="E21" s="69">
        <v>274000</v>
      </c>
      <c r="F21" s="51" t="s">
        <v>855</v>
      </c>
    </row>
    <row r="22" spans="1:6" ht="50.25" customHeight="1" x14ac:dyDescent="0.35">
      <c r="A22" s="51" t="s">
        <v>1948</v>
      </c>
      <c r="B22" s="54" t="s">
        <v>1949</v>
      </c>
      <c r="C22" s="55" t="s">
        <v>65</v>
      </c>
      <c r="D22" s="52">
        <v>44417</v>
      </c>
      <c r="E22" s="69">
        <v>779786</v>
      </c>
      <c r="F22" s="51" t="s">
        <v>855</v>
      </c>
    </row>
    <row r="23" spans="1:6" ht="50.25" customHeight="1" x14ac:dyDescent="0.35">
      <c r="A23" s="51" t="s">
        <v>1937</v>
      </c>
      <c r="B23" s="54" t="s">
        <v>1938</v>
      </c>
      <c r="C23" s="55" t="s">
        <v>64</v>
      </c>
      <c r="D23" s="52">
        <v>44445</v>
      </c>
      <c r="E23" s="69">
        <v>175125</v>
      </c>
      <c r="F23" s="51" t="s">
        <v>12</v>
      </c>
    </row>
    <row r="24" spans="1:6" ht="50.25" customHeight="1" x14ac:dyDescent="0.35">
      <c r="A24" s="51" t="s">
        <v>1939</v>
      </c>
      <c r="B24" s="54" t="s">
        <v>1940</v>
      </c>
      <c r="C24" s="54" t="s">
        <v>1941</v>
      </c>
      <c r="D24" s="52">
        <v>44452</v>
      </c>
      <c r="E24" s="69">
        <v>33310.5</v>
      </c>
      <c r="F24" s="51" t="s">
        <v>30</v>
      </c>
    </row>
    <row r="25" spans="1:6" ht="50.25" customHeight="1" x14ac:dyDescent="0.35">
      <c r="A25" s="51" t="s">
        <v>1942</v>
      </c>
      <c r="B25" s="54" t="s">
        <v>1943</v>
      </c>
      <c r="C25" s="55" t="s">
        <v>1944</v>
      </c>
      <c r="D25" s="52">
        <v>44452</v>
      </c>
      <c r="E25" s="69">
        <v>132820</v>
      </c>
      <c r="F25" s="51" t="s">
        <v>13</v>
      </c>
    </row>
    <row r="26" spans="1:6" ht="50.25" customHeight="1" x14ac:dyDescent="0.35">
      <c r="A26" s="53" t="s">
        <v>2728</v>
      </c>
      <c r="B26" s="54" t="s">
        <v>2729</v>
      </c>
      <c r="C26" s="55" t="s">
        <v>2730</v>
      </c>
      <c r="D26" s="52">
        <v>44458</v>
      </c>
      <c r="E26" s="69">
        <v>76184</v>
      </c>
      <c r="F26" s="51" t="s">
        <v>12</v>
      </c>
    </row>
    <row r="27" spans="1:6" ht="50.25" customHeight="1" x14ac:dyDescent="0.35">
      <c r="A27" s="53" t="s">
        <v>892</v>
      </c>
      <c r="B27" s="54" t="s">
        <v>893</v>
      </c>
      <c r="C27" s="55" t="s">
        <v>894</v>
      </c>
      <c r="D27" s="52">
        <v>44466</v>
      </c>
      <c r="E27" s="56">
        <v>292095</v>
      </c>
      <c r="F27" s="51" t="s">
        <v>13</v>
      </c>
    </row>
    <row r="28" spans="1:6" ht="50.25" customHeight="1" x14ac:dyDescent="0.35">
      <c r="A28" s="53" t="s">
        <v>1952</v>
      </c>
      <c r="B28" s="54" t="s">
        <v>1953</v>
      </c>
      <c r="C28" s="55" t="s">
        <v>1954</v>
      </c>
      <c r="D28" s="52">
        <v>44467</v>
      </c>
      <c r="E28" s="69">
        <v>487486.88</v>
      </c>
      <c r="F28" s="51" t="s">
        <v>868</v>
      </c>
    </row>
    <row r="29" spans="1:6" ht="50.25" customHeight="1" x14ac:dyDescent="0.35">
      <c r="A29" s="51" t="s">
        <v>1956</v>
      </c>
      <c r="B29" s="54" t="s">
        <v>1957</v>
      </c>
      <c r="C29" s="55" t="s">
        <v>1957</v>
      </c>
      <c r="D29" s="52">
        <v>44468</v>
      </c>
      <c r="E29" s="69">
        <v>993979.6</v>
      </c>
      <c r="F29" s="51" t="s">
        <v>860</v>
      </c>
    </row>
    <row r="30" spans="1:6" ht="50.25" customHeight="1" x14ac:dyDescent="0.35">
      <c r="A30" s="51" t="s">
        <v>1965</v>
      </c>
      <c r="B30" s="54" t="s">
        <v>1966</v>
      </c>
      <c r="C30" s="55" t="s">
        <v>1966</v>
      </c>
      <c r="D30" s="52">
        <v>44468</v>
      </c>
      <c r="E30" s="69">
        <v>993979.6</v>
      </c>
      <c r="F30" s="51" t="s">
        <v>860</v>
      </c>
    </row>
    <row r="31" spans="1:6" ht="50.25" customHeight="1" x14ac:dyDescent="0.35">
      <c r="A31" s="53" t="s">
        <v>992</v>
      </c>
      <c r="B31" s="54" t="s">
        <v>993</v>
      </c>
      <c r="C31" s="55" t="s">
        <v>994</v>
      </c>
      <c r="D31" s="52">
        <v>44494</v>
      </c>
      <c r="E31" s="56">
        <v>251263.22</v>
      </c>
      <c r="F31" s="51" t="s">
        <v>12</v>
      </c>
    </row>
    <row r="32" spans="1:6" ht="50.25" customHeight="1" x14ac:dyDescent="0.35">
      <c r="A32" s="51" t="s">
        <v>1945</v>
      </c>
      <c r="B32" s="54" t="s">
        <v>1946</v>
      </c>
      <c r="C32" s="55" t="s">
        <v>1947</v>
      </c>
      <c r="D32" s="52">
        <v>44494</v>
      </c>
      <c r="E32" s="69">
        <v>35400</v>
      </c>
      <c r="F32" s="51" t="s">
        <v>1138</v>
      </c>
    </row>
    <row r="33" spans="1:6" ht="50.25" customHeight="1" x14ac:dyDescent="0.35">
      <c r="A33" s="53" t="s">
        <v>1980</v>
      </c>
      <c r="B33" s="54" t="s">
        <v>36</v>
      </c>
      <c r="C33" s="55" t="s">
        <v>36</v>
      </c>
      <c r="D33" s="52">
        <v>44497</v>
      </c>
      <c r="E33" s="69">
        <v>38045.919999999998</v>
      </c>
      <c r="F33" s="51" t="s">
        <v>880</v>
      </c>
    </row>
    <row r="34" spans="1:6" ht="50.25" customHeight="1" x14ac:dyDescent="0.35">
      <c r="A34" s="53" t="s">
        <v>883</v>
      </c>
      <c r="B34" s="54" t="s">
        <v>884</v>
      </c>
      <c r="C34" s="55" t="s">
        <v>885</v>
      </c>
      <c r="D34" s="52">
        <v>44502</v>
      </c>
      <c r="E34" s="56">
        <v>2781200</v>
      </c>
      <c r="F34" s="51" t="s">
        <v>856</v>
      </c>
    </row>
    <row r="35" spans="1:6" ht="50.25" customHeight="1" x14ac:dyDescent="0.35">
      <c r="A35" s="51" t="s">
        <v>1950</v>
      </c>
      <c r="B35" s="54" t="s">
        <v>1951</v>
      </c>
      <c r="C35" s="54" t="s">
        <v>1951</v>
      </c>
      <c r="D35" s="52">
        <v>44505</v>
      </c>
      <c r="E35" s="69">
        <v>5940</v>
      </c>
      <c r="F35" s="51" t="s">
        <v>12</v>
      </c>
    </row>
    <row r="36" spans="1:6" ht="50.25" customHeight="1" x14ac:dyDescent="0.35">
      <c r="A36" s="51" t="s">
        <v>1955</v>
      </c>
      <c r="B36" s="54" t="s">
        <v>1951</v>
      </c>
      <c r="C36" s="55" t="s">
        <v>1951</v>
      </c>
      <c r="D36" s="52">
        <v>44509</v>
      </c>
      <c r="E36" s="69">
        <v>25200</v>
      </c>
      <c r="F36" s="51" t="s">
        <v>873</v>
      </c>
    </row>
    <row r="37" spans="1:6" ht="50.25" customHeight="1" x14ac:dyDescent="0.35">
      <c r="A37" s="51" t="s">
        <v>1958</v>
      </c>
      <c r="B37" s="54" t="s">
        <v>1959</v>
      </c>
      <c r="C37" s="54" t="s">
        <v>1959</v>
      </c>
      <c r="D37" s="52">
        <v>44524</v>
      </c>
      <c r="E37" s="69">
        <v>5000</v>
      </c>
      <c r="F37" s="51" t="s">
        <v>11</v>
      </c>
    </row>
    <row r="38" spans="1:6" ht="50.25" customHeight="1" x14ac:dyDescent="0.35">
      <c r="A38" s="51" t="s">
        <v>2096</v>
      </c>
      <c r="B38" s="54" t="s">
        <v>2097</v>
      </c>
      <c r="C38" s="55" t="s">
        <v>2098</v>
      </c>
      <c r="D38" s="52">
        <v>44525</v>
      </c>
      <c r="E38" s="69">
        <v>14000</v>
      </c>
      <c r="F38" s="51" t="s">
        <v>11</v>
      </c>
    </row>
    <row r="39" spans="1:6" ht="50.25" customHeight="1" x14ac:dyDescent="0.35">
      <c r="A39" s="51" t="s">
        <v>1960</v>
      </c>
      <c r="B39" s="54" t="s">
        <v>1961</v>
      </c>
      <c r="C39" s="55" t="s">
        <v>1961</v>
      </c>
      <c r="D39" s="52">
        <v>44544</v>
      </c>
      <c r="E39" s="69">
        <v>24700</v>
      </c>
      <c r="F39" s="51" t="s">
        <v>882</v>
      </c>
    </row>
    <row r="40" spans="1:6" ht="50.25" customHeight="1" x14ac:dyDescent="0.35">
      <c r="A40" s="51" t="s">
        <v>1962</v>
      </c>
      <c r="B40" s="54" t="s">
        <v>1963</v>
      </c>
      <c r="C40" s="55" t="s">
        <v>1964</v>
      </c>
      <c r="D40" s="52">
        <v>44546</v>
      </c>
      <c r="E40" s="69">
        <v>15690</v>
      </c>
      <c r="F40" s="51" t="s">
        <v>863</v>
      </c>
    </row>
    <row r="41" spans="1:6" ht="50.25" customHeight="1" x14ac:dyDescent="0.35">
      <c r="A41" s="51" t="s">
        <v>1967</v>
      </c>
      <c r="B41" s="54" t="s">
        <v>1968</v>
      </c>
      <c r="C41" s="55" t="s">
        <v>1969</v>
      </c>
      <c r="D41" s="52">
        <v>44573</v>
      </c>
      <c r="E41" s="69">
        <v>366758</v>
      </c>
      <c r="F41" s="51" t="s">
        <v>13</v>
      </c>
    </row>
    <row r="42" spans="1:6" ht="50.25" customHeight="1" x14ac:dyDescent="0.35">
      <c r="A42" s="53" t="s">
        <v>2626</v>
      </c>
      <c r="B42" s="54" t="s">
        <v>2627</v>
      </c>
      <c r="C42" s="55" t="s">
        <v>1969</v>
      </c>
      <c r="D42" s="52">
        <v>44573</v>
      </c>
      <c r="E42" s="69">
        <v>366758</v>
      </c>
      <c r="F42" s="51" t="s">
        <v>13</v>
      </c>
    </row>
    <row r="43" spans="1:6" ht="50.25" customHeight="1" x14ac:dyDescent="0.35">
      <c r="A43" s="51" t="s">
        <v>2046</v>
      </c>
      <c r="B43" s="54" t="s">
        <v>2047</v>
      </c>
      <c r="C43" s="55" t="s">
        <v>2047</v>
      </c>
      <c r="D43" s="52">
        <v>44574</v>
      </c>
      <c r="E43" s="69">
        <v>27328</v>
      </c>
      <c r="F43" s="51" t="s">
        <v>855</v>
      </c>
    </row>
    <row r="44" spans="1:6" ht="50.25" customHeight="1" x14ac:dyDescent="0.35">
      <c r="A44" s="51" t="s">
        <v>2090</v>
      </c>
      <c r="B44" s="54" t="s">
        <v>2091</v>
      </c>
      <c r="C44" s="55" t="s">
        <v>2092</v>
      </c>
      <c r="D44" s="52">
        <v>44575</v>
      </c>
      <c r="E44" s="69">
        <v>22000</v>
      </c>
      <c r="F44" s="51" t="s">
        <v>28</v>
      </c>
    </row>
    <row r="45" spans="1:6" ht="50.25" customHeight="1" x14ac:dyDescent="0.35">
      <c r="A45" s="51" t="s">
        <v>2068</v>
      </c>
      <c r="B45" s="54" t="s">
        <v>2069</v>
      </c>
      <c r="C45" s="55" t="s">
        <v>2069</v>
      </c>
      <c r="D45" s="52">
        <v>44583</v>
      </c>
      <c r="E45" s="69">
        <v>92905</v>
      </c>
      <c r="F45" s="51" t="s">
        <v>855</v>
      </c>
    </row>
    <row r="46" spans="1:6" ht="50.25" customHeight="1" x14ac:dyDescent="0.35">
      <c r="A46" s="53" t="s">
        <v>2285</v>
      </c>
      <c r="B46" s="54" t="s">
        <v>2286</v>
      </c>
      <c r="C46" s="55" t="s">
        <v>2286</v>
      </c>
      <c r="D46" s="52">
        <v>44588</v>
      </c>
      <c r="E46" s="69">
        <v>9000</v>
      </c>
      <c r="F46" s="51" t="s">
        <v>12</v>
      </c>
    </row>
    <row r="47" spans="1:6" ht="50.25" customHeight="1" x14ac:dyDescent="0.35">
      <c r="A47" s="53" t="s">
        <v>2570</v>
      </c>
      <c r="B47" s="54" t="s">
        <v>2571</v>
      </c>
      <c r="C47" s="55" t="s">
        <v>2572</v>
      </c>
      <c r="D47" s="52">
        <v>44588</v>
      </c>
      <c r="E47" s="69">
        <v>49999</v>
      </c>
      <c r="F47" s="51" t="s">
        <v>872</v>
      </c>
    </row>
    <row r="48" spans="1:6" ht="50.25" customHeight="1" x14ac:dyDescent="0.35">
      <c r="A48" s="53" t="s">
        <v>2570</v>
      </c>
      <c r="B48" s="54" t="s">
        <v>2912</v>
      </c>
      <c r="C48" s="55" t="s">
        <v>2913</v>
      </c>
      <c r="D48" s="52">
        <v>44588</v>
      </c>
      <c r="E48" s="69">
        <v>50000</v>
      </c>
      <c r="F48" s="51" t="s">
        <v>2711</v>
      </c>
    </row>
    <row r="49" spans="1:6" ht="50.25" customHeight="1" x14ac:dyDescent="0.35">
      <c r="A49" s="51" t="s">
        <v>1977</v>
      </c>
      <c r="B49" s="54" t="s">
        <v>1978</v>
      </c>
      <c r="C49" s="55" t="s">
        <v>1979</v>
      </c>
      <c r="D49" s="52">
        <v>44589</v>
      </c>
      <c r="E49" s="69">
        <v>9226.9500000000007</v>
      </c>
      <c r="F49" s="51" t="s">
        <v>882</v>
      </c>
    </row>
    <row r="50" spans="1:6" ht="50.25" customHeight="1" x14ac:dyDescent="0.35">
      <c r="A50" s="51" t="s">
        <v>1993</v>
      </c>
      <c r="B50" s="54" t="s">
        <v>1994</v>
      </c>
      <c r="C50" s="55" t="s">
        <v>1994</v>
      </c>
      <c r="D50" s="52">
        <v>44601</v>
      </c>
      <c r="E50" s="69">
        <v>931479.26</v>
      </c>
      <c r="F50" s="51" t="s">
        <v>856</v>
      </c>
    </row>
    <row r="51" spans="1:6" ht="50.25" customHeight="1" x14ac:dyDescent="0.35">
      <c r="A51" s="51" t="s">
        <v>2026</v>
      </c>
      <c r="B51" s="54" t="s">
        <v>2027</v>
      </c>
      <c r="C51" s="55" t="s">
        <v>2027</v>
      </c>
      <c r="D51" s="52">
        <v>44602</v>
      </c>
      <c r="E51" s="69">
        <v>26362</v>
      </c>
      <c r="F51" s="51" t="s">
        <v>855</v>
      </c>
    </row>
    <row r="52" spans="1:6" ht="50.25" customHeight="1" x14ac:dyDescent="0.35">
      <c r="A52" s="51" t="s">
        <v>1970</v>
      </c>
      <c r="B52" s="54" t="s">
        <v>1971</v>
      </c>
      <c r="C52" s="55" t="s">
        <v>1971</v>
      </c>
      <c r="D52" s="52">
        <v>44613</v>
      </c>
      <c r="E52" s="69">
        <v>49500</v>
      </c>
      <c r="F52" s="51" t="s">
        <v>12</v>
      </c>
    </row>
    <row r="53" spans="1:6" ht="50.25" customHeight="1" x14ac:dyDescent="0.35">
      <c r="A53" s="51" t="s">
        <v>1972</v>
      </c>
      <c r="B53" s="54" t="s">
        <v>1973</v>
      </c>
      <c r="C53" s="55" t="s">
        <v>1973</v>
      </c>
      <c r="D53" s="52">
        <v>44613</v>
      </c>
      <c r="E53" s="69">
        <v>49500</v>
      </c>
      <c r="F53" s="51" t="s">
        <v>12</v>
      </c>
    </row>
    <row r="54" spans="1:6" ht="50.25" customHeight="1" x14ac:dyDescent="0.35">
      <c r="A54" s="53" t="s">
        <v>1974</v>
      </c>
      <c r="B54" s="54" t="s">
        <v>1975</v>
      </c>
      <c r="C54" s="55" t="s">
        <v>1976</v>
      </c>
      <c r="D54" s="52">
        <v>44614</v>
      </c>
      <c r="E54" s="69">
        <v>74540</v>
      </c>
      <c r="F54" s="51" t="s">
        <v>870</v>
      </c>
    </row>
    <row r="55" spans="1:6" ht="50.25" customHeight="1" x14ac:dyDescent="0.35">
      <c r="A55" s="53" t="s">
        <v>1997</v>
      </c>
      <c r="B55" s="54" t="s">
        <v>1998</v>
      </c>
      <c r="C55" s="55" t="s">
        <v>1999</v>
      </c>
      <c r="D55" s="52">
        <v>44617</v>
      </c>
      <c r="E55" s="69">
        <v>662483.31000000006</v>
      </c>
      <c r="F55" s="51" t="s">
        <v>856</v>
      </c>
    </row>
    <row r="56" spans="1:6" ht="50.25" customHeight="1" x14ac:dyDescent="0.35">
      <c r="A56" s="53" t="s">
        <v>889</v>
      </c>
      <c r="B56" s="54" t="s">
        <v>50</v>
      </c>
      <c r="C56" s="55" t="s">
        <v>50</v>
      </c>
      <c r="D56" s="52">
        <v>44622</v>
      </c>
      <c r="E56" s="56">
        <v>46000</v>
      </c>
      <c r="F56" s="51" t="s">
        <v>857</v>
      </c>
    </row>
    <row r="57" spans="1:6" ht="50.25" customHeight="1" x14ac:dyDescent="0.35">
      <c r="A57" s="51" t="s">
        <v>889</v>
      </c>
      <c r="B57" s="54" t="s">
        <v>50</v>
      </c>
      <c r="C57" s="55" t="s">
        <v>50</v>
      </c>
      <c r="D57" s="52">
        <v>44622</v>
      </c>
      <c r="E57" s="69">
        <v>46000</v>
      </c>
      <c r="F57" s="51" t="s">
        <v>857</v>
      </c>
    </row>
    <row r="58" spans="1:6" ht="50.25" customHeight="1" x14ac:dyDescent="0.35">
      <c r="A58" s="51" t="s">
        <v>1984</v>
      </c>
      <c r="B58" s="54" t="s">
        <v>1985</v>
      </c>
      <c r="C58" s="55" t="s">
        <v>1986</v>
      </c>
      <c r="D58" s="52">
        <v>44624</v>
      </c>
      <c r="E58" s="69">
        <v>40000</v>
      </c>
      <c r="F58" s="51" t="s">
        <v>11</v>
      </c>
    </row>
    <row r="59" spans="1:6" ht="50.25" customHeight="1" x14ac:dyDescent="0.35">
      <c r="A59" s="53" t="s">
        <v>1981</v>
      </c>
      <c r="B59" s="54" t="s">
        <v>1982</v>
      </c>
      <c r="C59" s="55" t="s">
        <v>1983</v>
      </c>
      <c r="D59" s="52">
        <v>44628</v>
      </c>
      <c r="E59" s="69">
        <v>873780.04</v>
      </c>
      <c r="F59" s="51" t="s">
        <v>856</v>
      </c>
    </row>
    <row r="60" spans="1:6" ht="50.25" customHeight="1" x14ac:dyDescent="0.35">
      <c r="A60" s="51" t="s">
        <v>2011</v>
      </c>
      <c r="B60" s="54" t="s">
        <v>2012</v>
      </c>
      <c r="C60" s="55" t="s">
        <v>2013</v>
      </c>
      <c r="D60" s="52">
        <v>44628</v>
      </c>
      <c r="E60" s="69">
        <v>49995</v>
      </c>
      <c r="F60" s="51" t="s">
        <v>874</v>
      </c>
    </row>
    <row r="61" spans="1:6" ht="50.25" customHeight="1" x14ac:dyDescent="0.35">
      <c r="A61" s="51" t="s">
        <v>2023</v>
      </c>
      <c r="B61" s="54" t="s">
        <v>2024</v>
      </c>
      <c r="C61" s="55" t="s">
        <v>2025</v>
      </c>
      <c r="D61" s="52">
        <v>44628</v>
      </c>
      <c r="E61" s="69">
        <v>49995</v>
      </c>
      <c r="F61" s="51" t="s">
        <v>998</v>
      </c>
    </row>
    <row r="62" spans="1:6" ht="50.25" customHeight="1" x14ac:dyDescent="0.35">
      <c r="A62" s="53" t="s">
        <v>886</v>
      </c>
      <c r="B62" s="54" t="s">
        <v>887</v>
      </c>
      <c r="C62" s="55" t="s">
        <v>888</v>
      </c>
      <c r="D62" s="52">
        <v>44629</v>
      </c>
      <c r="E62" s="56">
        <v>2410106</v>
      </c>
      <c r="F62" s="51" t="s">
        <v>856</v>
      </c>
    </row>
    <row r="63" spans="1:6" ht="50.25" customHeight="1" x14ac:dyDescent="0.35">
      <c r="A63" s="51" t="s">
        <v>1995</v>
      </c>
      <c r="B63" s="54" t="s">
        <v>1996</v>
      </c>
      <c r="C63" s="55" t="s">
        <v>1996</v>
      </c>
      <c r="D63" s="52">
        <v>44630</v>
      </c>
      <c r="E63" s="69">
        <v>22000</v>
      </c>
      <c r="F63" s="51" t="s">
        <v>11</v>
      </c>
    </row>
    <row r="64" spans="1:6" ht="50.25" customHeight="1" x14ac:dyDescent="0.35">
      <c r="A64" s="51" t="s">
        <v>1990</v>
      </c>
      <c r="B64" s="54" t="s">
        <v>1991</v>
      </c>
      <c r="C64" s="55" t="s">
        <v>1992</v>
      </c>
      <c r="D64" s="52">
        <v>44631</v>
      </c>
      <c r="E64" s="69">
        <v>26362</v>
      </c>
      <c r="F64" s="51" t="s">
        <v>855</v>
      </c>
    </row>
    <row r="65" spans="1:6" ht="50.25" customHeight="1" x14ac:dyDescent="0.35">
      <c r="A65" s="51" t="s">
        <v>2014</v>
      </c>
      <c r="B65" s="54" t="s">
        <v>2015</v>
      </c>
      <c r="C65" s="55" t="s">
        <v>2016</v>
      </c>
      <c r="D65" s="52">
        <v>44631</v>
      </c>
      <c r="E65" s="69">
        <v>49995</v>
      </c>
      <c r="F65" s="51" t="s">
        <v>998</v>
      </c>
    </row>
    <row r="66" spans="1:6" ht="50.25" customHeight="1" x14ac:dyDescent="0.35">
      <c r="A66" s="51" t="s">
        <v>2017</v>
      </c>
      <c r="B66" s="54" t="s">
        <v>2018</v>
      </c>
      <c r="C66" s="55" t="s">
        <v>2019</v>
      </c>
      <c r="D66" s="52">
        <v>44631</v>
      </c>
      <c r="E66" s="69">
        <v>49995</v>
      </c>
      <c r="F66" s="51" t="s">
        <v>998</v>
      </c>
    </row>
    <row r="67" spans="1:6" ht="50.25" customHeight="1" x14ac:dyDescent="0.35">
      <c r="A67" s="51" t="s">
        <v>2020</v>
      </c>
      <c r="B67" s="54" t="s">
        <v>2021</v>
      </c>
      <c r="C67" s="55" t="s">
        <v>2022</v>
      </c>
      <c r="D67" s="52">
        <v>44631</v>
      </c>
      <c r="E67" s="69">
        <v>49995</v>
      </c>
      <c r="F67" s="51" t="s">
        <v>998</v>
      </c>
    </row>
    <row r="68" spans="1:6" ht="50.25" customHeight="1" x14ac:dyDescent="0.35">
      <c r="A68" s="51" t="s">
        <v>2056</v>
      </c>
      <c r="B68" s="54" t="s">
        <v>2057</v>
      </c>
      <c r="C68" s="55" t="s">
        <v>2057</v>
      </c>
      <c r="D68" s="52">
        <v>44636</v>
      </c>
      <c r="E68" s="69">
        <v>45166</v>
      </c>
      <c r="F68" s="51" t="s">
        <v>22</v>
      </c>
    </row>
    <row r="69" spans="1:6" ht="50.25" customHeight="1" x14ac:dyDescent="0.35">
      <c r="A69" s="51" t="s">
        <v>2008</v>
      </c>
      <c r="B69" s="54" t="s">
        <v>2009</v>
      </c>
      <c r="C69" s="55" t="s">
        <v>2009</v>
      </c>
      <c r="D69" s="52">
        <v>44637</v>
      </c>
      <c r="E69" s="69">
        <v>7500</v>
      </c>
      <c r="F69" s="51" t="s">
        <v>16</v>
      </c>
    </row>
    <row r="70" spans="1:6" ht="50.25" customHeight="1" x14ac:dyDescent="0.35">
      <c r="A70" s="51" t="s">
        <v>2058</v>
      </c>
      <c r="B70" s="54" t="s">
        <v>2059</v>
      </c>
      <c r="C70" s="55" t="s">
        <v>2060</v>
      </c>
      <c r="D70" s="52">
        <v>44643</v>
      </c>
      <c r="E70" s="69">
        <v>2812</v>
      </c>
      <c r="F70" s="51" t="s">
        <v>860</v>
      </c>
    </row>
    <row r="71" spans="1:6" ht="50.25" customHeight="1" x14ac:dyDescent="0.35">
      <c r="A71" s="51" t="s">
        <v>2087</v>
      </c>
      <c r="B71" s="54" t="s">
        <v>2088</v>
      </c>
      <c r="C71" s="55" t="s">
        <v>2089</v>
      </c>
      <c r="D71" s="52">
        <v>44644</v>
      </c>
      <c r="E71" s="69">
        <v>5378.37</v>
      </c>
      <c r="F71" s="51" t="s">
        <v>860</v>
      </c>
    </row>
    <row r="72" spans="1:6" ht="50.25" customHeight="1" x14ac:dyDescent="0.35">
      <c r="A72" s="51" t="s">
        <v>2002</v>
      </c>
      <c r="B72" s="54" t="s">
        <v>2003</v>
      </c>
      <c r="C72" s="55" t="s">
        <v>2003</v>
      </c>
      <c r="D72" s="52">
        <v>44651</v>
      </c>
      <c r="E72" s="69">
        <v>45090</v>
      </c>
      <c r="F72" s="51" t="s">
        <v>23</v>
      </c>
    </row>
    <row r="73" spans="1:6" ht="50.25" customHeight="1" x14ac:dyDescent="0.35">
      <c r="A73" s="51" t="s">
        <v>2028</v>
      </c>
      <c r="B73" s="54" t="s">
        <v>2029</v>
      </c>
      <c r="C73" s="55" t="s">
        <v>2030</v>
      </c>
      <c r="D73" s="52">
        <v>44669</v>
      </c>
      <c r="E73" s="69">
        <v>100000</v>
      </c>
      <c r="F73" s="51" t="s">
        <v>12</v>
      </c>
    </row>
    <row r="74" spans="1:6" ht="50.25" customHeight="1" x14ac:dyDescent="0.35">
      <c r="A74" s="51" t="s">
        <v>2010</v>
      </c>
      <c r="B74" s="54" t="s">
        <v>50</v>
      </c>
      <c r="C74" s="55" t="s">
        <v>50</v>
      </c>
      <c r="D74" s="52">
        <v>44672</v>
      </c>
      <c r="E74" s="69">
        <v>30884</v>
      </c>
      <c r="F74" s="51" t="s">
        <v>864</v>
      </c>
    </row>
    <row r="75" spans="1:6" ht="50.25" customHeight="1" x14ac:dyDescent="0.35">
      <c r="A75" s="51" t="s">
        <v>2004</v>
      </c>
      <c r="B75" s="54" t="s">
        <v>2005</v>
      </c>
      <c r="C75" s="55" t="s">
        <v>2006</v>
      </c>
      <c r="D75" s="52">
        <v>44676</v>
      </c>
      <c r="E75" s="69">
        <v>1882207</v>
      </c>
      <c r="F75" s="51" t="s">
        <v>856</v>
      </c>
    </row>
    <row r="76" spans="1:6" ht="50.25" customHeight="1" x14ac:dyDescent="0.35">
      <c r="A76" s="53" t="s">
        <v>890</v>
      </c>
      <c r="B76" s="54" t="s">
        <v>891</v>
      </c>
      <c r="C76" s="55" t="s">
        <v>891</v>
      </c>
      <c r="D76" s="52">
        <v>44678</v>
      </c>
      <c r="E76" s="56">
        <v>172542</v>
      </c>
      <c r="F76" s="51" t="s">
        <v>12</v>
      </c>
    </row>
    <row r="77" spans="1:6" ht="50.25" customHeight="1" x14ac:dyDescent="0.35">
      <c r="A77" s="51" t="s">
        <v>2007</v>
      </c>
      <c r="B77" s="54" t="s">
        <v>48</v>
      </c>
      <c r="C77" s="55" t="s">
        <v>48</v>
      </c>
      <c r="D77" s="52">
        <v>44680</v>
      </c>
      <c r="E77" s="69">
        <v>35270</v>
      </c>
      <c r="F77" s="51" t="s">
        <v>11</v>
      </c>
    </row>
    <row r="78" spans="1:6" ht="50.25" customHeight="1" x14ac:dyDescent="0.35">
      <c r="A78" s="53" t="s">
        <v>2862</v>
      </c>
      <c r="B78" s="54" t="s">
        <v>2863</v>
      </c>
      <c r="C78" s="55" t="s">
        <v>2864</v>
      </c>
      <c r="D78" s="52">
        <v>44686</v>
      </c>
      <c r="E78" s="69">
        <v>4500</v>
      </c>
      <c r="F78" s="51" t="s">
        <v>873</v>
      </c>
    </row>
    <row r="79" spans="1:6" ht="50.25" customHeight="1" x14ac:dyDescent="0.35">
      <c r="A79" s="53" t="s">
        <v>2166</v>
      </c>
      <c r="B79" s="54" t="s">
        <v>2167</v>
      </c>
      <c r="C79" s="55" t="s">
        <v>2167</v>
      </c>
      <c r="D79" s="52">
        <v>44687</v>
      </c>
      <c r="E79" s="69">
        <v>35367</v>
      </c>
      <c r="F79" s="51" t="s">
        <v>22</v>
      </c>
    </row>
    <row r="80" spans="1:6" ht="50.25" customHeight="1" x14ac:dyDescent="0.35">
      <c r="A80" s="51" t="s">
        <v>2037</v>
      </c>
      <c r="B80" s="54" t="s">
        <v>2038</v>
      </c>
      <c r="C80" s="55" t="s">
        <v>2038</v>
      </c>
      <c r="D80" s="52">
        <v>44691</v>
      </c>
      <c r="E80" s="69">
        <v>503330.8</v>
      </c>
      <c r="F80" s="51" t="s">
        <v>855</v>
      </c>
    </row>
    <row r="81" spans="1:6" ht="50.25" customHeight="1" x14ac:dyDescent="0.35">
      <c r="A81" s="51" t="s">
        <v>2035</v>
      </c>
      <c r="B81" s="54" t="s">
        <v>2036</v>
      </c>
      <c r="C81" s="55" t="s">
        <v>2036</v>
      </c>
      <c r="D81" s="52">
        <v>44693</v>
      </c>
      <c r="E81" s="69">
        <v>150000</v>
      </c>
      <c r="F81" s="51" t="s">
        <v>12</v>
      </c>
    </row>
    <row r="82" spans="1:6" ht="50.25" customHeight="1" x14ac:dyDescent="0.35">
      <c r="A82" s="51" t="s">
        <v>2072</v>
      </c>
      <c r="B82" s="54" t="s">
        <v>2073</v>
      </c>
      <c r="C82" s="55" t="s">
        <v>2074</v>
      </c>
      <c r="D82" s="52">
        <v>44693</v>
      </c>
      <c r="E82" s="69">
        <v>8000</v>
      </c>
      <c r="F82" s="51" t="s">
        <v>861</v>
      </c>
    </row>
    <row r="83" spans="1:6" ht="50.25" customHeight="1" x14ac:dyDescent="0.35">
      <c r="A83" s="53" t="s">
        <v>1106</v>
      </c>
      <c r="B83" s="54" t="s">
        <v>1107</v>
      </c>
      <c r="C83" s="55" t="s">
        <v>1108</v>
      </c>
      <c r="D83" s="52">
        <v>44699</v>
      </c>
      <c r="E83" s="56">
        <v>59797.5</v>
      </c>
      <c r="F83" s="51" t="s">
        <v>12</v>
      </c>
    </row>
    <row r="84" spans="1:6" ht="50.25" customHeight="1" x14ac:dyDescent="0.35">
      <c r="A84" s="53" t="s">
        <v>1170</v>
      </c>
      <c r="B84" s="54" t="s">
        <v>1171</v>
      </c>
      <c r="C84" s="55" t="s">
        <v>1172</v>
      </c>
      <c r="D84" s="52">
        <v>44699</v>
      </c>
      <c r="E84" s="56">
        <v>360880</v>
      </c>
      <c r="F84" s="51" t="s">
        <v>16</v>
      </c>
    </row>
    <row r="85" spans="1:6" ht="50.25" customHeight="1" x14ac:dyDescent="0.35">
      <c r="A85" s="53" t="s">
        <v>1173</v>
      </c>
      <c r="B85" s="54" t="s">
        <v>1174</v>
      </c>
      <c r="C85" s="55" t="s">
        <v>1172</v>
      </c>
      <c r="D85" s="52">
        <v>44699</v>
      </c>
      <c r="E85" s="56">
        <v>103649</v>
      </c>
      <c r="F85" s="51" t="s">
        <v>390</v>
      </c>
    </row>
    <row r="86" spans="1:6" ht="50.25" customHeight="1" x14ac:dyDescent="0.35">
      <c r="A86" s="53" t="s">
        <v>1175</v>
      </c>
      <c r="B86" s="54" t="s">
        <v>1176</v>
      </c>
      <c r="C86" s="55" t="s">
        <v>1172</v>
      </c>
      <c r="D86" s="52">
        <v>44699</v>
      </c>
      <c r="E86" s="56">
        <v>59798</v>
      </c>
      <c r="F86" s="51" t="s">
        <v>12</v>
      </c>
    </row>
    <row r="87" spans="1:6" ht="50.25" customHeight="1" x14ac:dyDescent="0.35">
      <c r="A87" s="51" t="s">
        <v>2039</v>
      </c>
      <c r="B87" s="54" t="s">
        <v>72</v>
      </c>
      <c r="C87" s="55" t="s">
        <v>72</v>
      </c>
      <c r="D87" s="52">
        <v>44704</v>
      </c>
      <c r="E87" s="69">
        <v>13000</v>
      </c>
      <c r="F87" s="51" t="s">
        <v>12</v>
      </c>
    </row>
    <row r="88" spans="1:6" ht="50.25" customHeight="1" x14ac:dyDescent="0.35">
      <c r="A88" s="51" t="s">
        <v>2040</v>
      </c>
      <c r="B88" s="54" t="s">
        <v>2041</v>
      </c>
      <c r="C88" s="55" t="s">
        <v>2041</v>
      </c>
      <c r="D88" s="52">
        <v>44704</v>
      </c>
      <c r="E88" s="69">
        <v>49500</v>
      </c>
      <c r="F88" s="51" t="s">
        <v>12</v>
      </c>
    </row>
    <row r="89" spans="1:6" ht="50.25" customHeight="1" x14ac:dyDescent="0.35">
      <c r="A89" s="51" t="s">
        <v>2054</v>
      </c>
      <c r="B89" s="54" t="s">
        <v>2055</v>
      </c>
      <c r="C89" s="55" t="s">
        <v>2055</v>
      </c>
      <c r="D89" s="52">
        <v>44704</v>
      </c>
      <c r="E89" s="69">
        <v>6750</v>
      </c>
      <c r="F89" s="51" t="s">
        <v>873</v>
      </c>
    </row>
    <row r="90" spans="1:6" ht="50.25" customHeight="1" x14ac:dyDescent="0.35">
      <c r="A90" s="51" t="s">
        <v>2031</v>
      </c>
      <c r="B90" s="54" t="s">
        <v>2032</v>
      </c>
      <c r="C90" s="55" t="s">
        <v>2033</v>
      </c>
      <c r="D90" s="52">
        <v>44708</v>
      </c>
      <c r="E90" s="69">
        <v>1950</v>
      </c>
      <c r="F90" s="51" t="s">
        <v>40</v>
      </c>
    </row>
    <row r="91" spans="1:6" ht="50.25" customHeight="1" x14ac:dyDescent="0.35">
      <c r="A91" s="51" t="s">
        <v>2044</v>
      </c>
      <c r="B91" s="54" t="s">
        <v>2045</v>
      </c>
      <c r="C91" s="55" t="s">
        <v>2045</v>
      </c>
      <c r="D91" s="52">
        <v>44708</v>
      </c>
      <c r="E91" s="69">
        <v>12000</v>
      </c>
      <c r="F91" s="51" t="s">
        <v>12</v>
      </c>
    </row>
    <row r="92" spans="1:6" ht="50.25" customHeight="1" x14ac:dyDescent="0.35">
      <c r="A92" s="51" t="s">
        <v>2042</v>
      </c>
      <c r="B92" s="54" t="s">
        <v>2043</v>
      </c>
      <c r="C92" s="55" t="s">
        <v>2043</v>
      </c>
      <c r="D92" s="52">
        <v>44711</v>
      </c>
      <c r="E92" s="69">
        <v>1200</v>
      </c>
      <c r="F92" s="51" t="s">
        <v>860</v>
      </c>
    </row>
    <row r="93" spans="1:6" ht="50.25" customHeight="1" x14ac:dyDescent="0.35">
      <c r="A93" s="51" t="s">
        <v>2034</v>
      </c>
      <c r="B93" s="54" t="s">
        <v>49</v>
      </c>
      <c r="C93" s="55" t="s">
        <v>49</v>
      </c>
      <c r="D93" s="52">
        <v>44712</v>
      </c>
      <c r="E93" s="69">
        <v>323348</v>
      </c>
      <c r="F93" s="51" t="s">
        <v>855</v>
      </c>
    </row>
    <row r="94" spans="1:6" ht="50.25" customHeight="1" x14ac:dyDescent="0.35">
      <c r="A94" s="51" t="s">
        <v>2125</v>
      </c>
      <c r="B94" s="54" t="s">
        <v>2126</v>
      </c>
      <c r="C94" s="55" t="s">
        <v>2127</v>
      </c>
      <c r="D94" s="52">
        <v>44718</v>
      </c>
      <c r="E94" s="69">
        <v>2272</v>
      </c>
      <c r="F94" s="51" t="s">
        <v>34</v>
      </c>
    </row>
    <row r="95" spans="1:6" ht="50.25" customHeight="1" x14ac:dyDescent="0.35">
      <c r="A95" s="51" t="s">
        <v>2048</v>
      </c>
      <c r="B95" s="54" t="s">
        <v>2049</v>
      </c>
      <c r="C95" s="55" t="s">
        <v>2049</v>
      </c>
      <c r="D95" s="52">
        <v>44722</v>
      </c>
      <c r="E95" s="69">
        <v>12810</v>
      </c>
      <c r="F95" s="51" t="s">
        <v>881</v>
      </c>
    </row>
    <row r="96" spans="1:6" ht="50.25" customHeight="1" x14ac:dyDescent="0.35">
      <c r="A96" s="53" t="s">
        <v>1177</v>
      </c>
      <c r="B96" s="54" t="s">
        <v>1178</v>
      </c>
      <c r="C96" s="55" t="s">
        <v>1172</v>
      </c>
      <c r="D96" s="52">
        <v>44729</v>
      </c>
      <c r="E96" s="56">
        <v>39865</v>
      </c>
      <c r="F96" s="51" t="s">
        <v>873</v>
      </c>
    </row>
    <row r="97" spans="1:6" ht="50.25" customHeight="1" x14ac:dyDescent="0.35">
      <c r="A97" s="51" t="s">
        <v>2050</v>
      </c>
      <c r="B97" s="54" t="s">
        <v>2051</v>
      </c>
      <c r="C97" s="55" t="s">
        <v>2051</v>
      </c>
      <c r="D97" s="52">
        <v>44732</v>
      </c>
      <c r="E97" s="69">
        <v>50000</v>
      </c>
      <c r="F97" s="51" t="s">
        <v>390</v>
      </c>
    </row>
    <row r="98" spans="1:6" ht="50.25" customHeight="1" x14ac:dyDescent="0.35">
      <c r="A98" s="51" t="s">
        <v>2052</v>
      </c>
      <c r="B98" s="54" t="s">
        <v>2053</v>
      </c>
      <c r="C98" s="55" t="s">
        <v>2053</v>
      </c>
      <c r="D98" s="52">
        <v>44732</v>
      </c>
      <c r="E98" s="69">
        <v>50000</v>
      </c>
      <c r="F98" s="51" t="s">
        <v>860</v>
      </c>
    </row>
    <row r="99" spans="1:6" ht="50.25" customHeight="1" x14ac:dyDescent="0.35">
      <c r="A99" s="51" t="s">
        <v>2070</v>
      </c>
      <c r="B99" s="54" t="s">
        <v>2071</v>
      </c>
      <c r="C99" s="55" t="s">
        <v>2071</v>
      </c>
      <c r="D99" s="52">
        <v>44732</v>
      </c>
      <c r="E99" s="69">
        <v>20000</v>
      </c>
      <c r="F99" s="51" t="s">
        <v>30</v>
      </c>
    </row>
    <row r="100" spans="1:6" ht="50.25" customHeight="1" x14ac:dyDescent="0.35">
      <c r="A100" s="51" t="s">
        <v>2067</v>
      </c>
      <c r="B100" s="54" t="s">
        <v>55</v>
      </c>
      <c r="C100" s="55" t="s">
        <v>55</v>
      </c>
      <c r="D100" s="52">
        <v>44739</v>
      </c>
      <c r="E100" s="69">
        <v>10000</v>
      </c>
      <c r="F100" s="51" t="s">
        <v>872</v>
      </c>
    </row>
    <row r="101" spans="1:6" ht="50.25" customHeight="1" x14ac:dyDescent="0.35">
      <c r="A101" s="51" t="s">
        <v>2063</v>
      </c>
      <c r="B101" s="54" t="s">
        <v>55</v>
      </c>
      <c r="C101" s="55" t="s">
        <v>55</v>
      </c>
      <c r="D101" s="52">
        <v>44740</v>
      </c>
      <c r="E101" s="69">
        <v>10000</v>
      </c>
      <c r="F101" s="51" t="s">
        <v>874</v>
      </c>
    </row>
    <row r="102" spans="1:6" ht="50.25" customHeight="1" x14ac:dyDescent="0.35">
      <c r="A102" s="53" t="s">
        <v>895</v>
      </c>
      <c r="B102" s="54" t="s">
        <v>896</v>
      </c>
      <c r="C102" s="55" t="s">
        <v>897</v>
      </c>
      <c r="D102" s="52">
        <v>44743</v>
      </c>
      <c r="E102" s="56">
        <v>175535</v>
      </c>
      <c r="F102" s="51" t="s">
        <v>12</v>
      </c>
    </row>
    <row r="103" spans="1:6" ht="50.25" customHeight="1" x14ac:dyDescent="0.35">
      <c r="A103" s="51" t="s">
        <v>2061</v>
      </c>
      <c r="B103" s="54" t="s">
        <v>51</v>
      </c>
      <c r="C103" s="55" t="s">
        <v>51</v>
      </c>
      <c r="D103" s="52">
        <v>44743</v>
      </c>
      <c r="E103" s="69">
        <v>50000</v>
      </c>
      <c r="F103" s="51" t="s">
        <v>881</v>
      </c>
    </row>
    <row r="104" spans="1:6" ht="50.25" customHeight="1" x14ac:dyDescent="0.35">
      <c r="A104" s="53" t="s">
        <v>2064</v>
      </c>
      <c r="B104" s="54" t="s">
        <v>2065</v>
      </c>
      <c r="C104" s="55" t="s">
        <v>2066</v>
      </c>
      <c r="D104" s="52">
        <v>44747</v>
      </c>
      <c r="E104" s="69">
        <v>60979</v>
      </c>
      <c r="F104" s="51" t="s">
        <v>12</v>
      </c>
    </row>
    <row r="105" spans="1:6" ht="50.25" customHeight="1" x14ac:dyDescent="0.35">
      <c r="A105" s="53" t="s">
        <v>2357</v>
      </c>
      <c r="B105" s="54" t="s">
        <v>2358</v>
      </c>
      <c r="C105" s="55" t="s">
        <v>2359</v>
      </c>
      <c r="D105" s="52">
        <v>44753</v>
      </c>
      <c r="E105" s="69">
        <v>49628</v>
      </c>
      <c r="F105" s="51" t="s">
        <v>12</v>
      </c>
    </row>
    <row r="106" spans="1:6" ht="50.25" customHeight="1" x14ac:dyDescent="0.35">
      <c r="A106" s="51" t="s">
        <v>2062</v>
      </c>
      <c r="B106" s="54" t="s">
        <v>71</v>
      </c>
      <c r="C106" s="55" t="s">
        <v>71</v>
      </c>
      <c r="D106" s="52">
        <v>44764</v>
      </c>
      <c r="E106" s="69">
        <v>48840</v>
      </c>
      <c r="F106" s="51" t="s">
        <v>13</v>
      </c>
    </row>
    <row r="107" spans="1:6" ht="50.25" customHeight="1" x14ac:dyDescent="0.35">
      <c r="A107" s="53" t="s">
        <v>898</v>
      </c>
      <c r="B107" s="54" t="s">
        <v>899</v>
      </c>
      <c r="C107" s="55" t="s">
        <v>900</v>
      </c>
      <c r="D107" s="52">
        <v>44781</v>
      </c>
      <c r="E107" s="56">
        <v>4461162.4000000004</v>
      </c>
      <c r="F107" s="51" t="s">
        <v>23</v>
      </c>
    </row>
    <row r="108" spans="1:6" ht="50.25" customHeight="1" x14ac:dyDescent="0.35">
      <c r="A108" s="51" t="s">
        <v>2077</v>
      </c>
      <c r="B108" s="54" t="s">
        <v>2078</v>
      </c>
      <c r="C108" s="55" t="s">
        <v>2079</v>
      </c>
      <c r="D108" s="52">
        <v>44791</v>
      </c>
      <c r="E108" s="69">
        <v>72900</v>
      </c>
      <c r="F108" s="51" t="s">
        <v>870</v>
      </c>
    </row>
    <row r="109" spans="1:6" ht="50.25" customHeight="1" x14ac:dyDescent="0.35">
      <c r="A109" s="51" t="s">
        <v>2075</v>
      </c>
      <c r="B109" s="54" t="s">
        <v>2076</v>
      </c>
      <c r="C109" s="55" t="s">
        <v>2076</v>
      </c>
      <c r="D109" s="52">
        <v>44796</v>
      </c>
      <c r="E109" s="69">
        <v>5350</v>
      </c>
      <c r="F109" s="51" t="s">
        <v>870</v>
      </c>
    </row>
    <row r="110" spans="1:6" ht="50.25" customHeight="1" x14ac:dyDescent="0.35">
      <c r="A110" s="51" t="s">
        <v>2103</v>
      </c>
      <c r="B110" s="54" t="s">
        <v>2104</v>
      </c>
      <c r="C110" s="55" t="s">
        <v>2104</v>
      </c>
      <c r="D110" s="52">
        <v>44804</v>
      </c>
      <c r="E110" s="69">
        <v>25618</v>
      </c>
      <c r="F110" s="51" t="s">
        <v>11</v>
      </c>
    </row>
    <row r="111" spans="1:6" ht="50.25" customHeight="1" x14ac:dyDescent="0.35">
      <c r="A111" s="51" t="s">
        <v>2085</v>
      </c>
      <c r="B111" s="54" t="s">
        <v>2086</v>
      </c>
      <c r="C111" s="55" t="s">
        <v>2086</v>
      </c>
      <c r="D111" s="52">
        <v>44806</v>
      </c>
      <c r="E111" s="69">
        <v>17000</v>
      </c>
      <c r="F111" s="51" t="s">
        <v>11</v>
      </c>
    </row>
    <row r="112" spans="1:6" ht="50.25" customHeight="1" x14ac:dyDescent="0.35">
      <c r="A112" s="51" t="s">
        <v>2080</v>
      </c>
      <c r="B112" s="54" t="s">
        <v>2081</v>
      </c>
      <c r="C112" s="55" t="s">
        <v>70</v>
      </c>
      <c r="D112" s="52">
        <v>44810</v>
      </c>
      <c r="E112" s="69">
        <v>28051</v>
      </c>
      <c r="F112" s="51" t="s">
        <v>862</v>
      </c>
    </row>
    <row r="113" spans="1:6" ht="50.25" customHeight="1" x14ac:dyDescent="0.35">
      <c r="A113" s="51" t="s">
        <v>2112</v>
      </c>
      <c r="B113" s="54" t="s">
        <v>2113</v>
      </c>
      <c r="C113" s="55" t="s">
        <v>2114</v>
      </c>
      <c r="D113" s="52">
        <v>44818</v>
      </c>
      <c r="E113" s="69">
        <v>3345</v>
      </c>
      <c r="F113" s="51" t="s">
        <v>1362</v>
      </c>
    </row>
    <row r="114" spans="1:6" ht="50.25" customHeight="1" x14ac:dyDescent="0.35">
      <c r="A114" s="51" t="s">
        <v>2093</v>
      </c>
      <c r="B114" s="54" t="s">
        <v>2094</v>
      </c>
      <c r="C114" s="55" t="s">
        <v>2095</v>
      </c>
      <c r="D114" s="52">
        <v>44827</v>
      </c>
      <c r="E114" s="69">
        <v>7875</v>
      </c>
      <c r="F114" s="51" t="s">
        <v>873</v>
      </c>
    </row>
    <row r="115" spans="1:6" ht="50.25" customHeight="1" x14ac:dyDescent="0.35">
      <c r="A115" s="51" t="s">
        <v>2159</v>
      </c>
      <c r="B115" s="54" t="s">
        <v>2094</v>
      </c>
      <c r="C115" s="55" t="s">
        <v>2095</v>
      </c>
      <c r="D115" s="52">
        <v>44827</v>
      </c>
      <c r="E115" s="69">
        <v>5000</v>
      </c>
      <c r="F115" s="51" t="s">
        <v>12</v>
      </c>
    </row>
    <row r="116" spans="1:6" ht="50.25" customHeight="1" x14ac:dyDescent="0.35">
      <c r="A116" s="51" t="s">
        <v>2099</v>
      </c>
      <c r="B116" s="54" t="s">
        <v>2100</v>
      </c>
      <c r="C116" s="55" t="s">
        <v>2101</v>
      </c>
      <c r="D116" s="52">
        <v>44837</v>
      </c>
      <c r="E116" s="69">
        <v>49995</v>
      </c>
      <c r="F116" s="51" t="s">
        <v>28</v>
      </c>
    </row>
    <row r="117" spans="1:6" ht="50.25" customHeight="1" x14ac:dyDescent="0.35">
      <c r="A117" s="51" t="s">
        <v>2108</v>
      </c>
      <c r="B117" s="54" t="s">
        <v>2178</v>
      </c>
      <c r="C117" s="55" t="s">
        <v>2179</v>
      </c>
      <c r="D117" s="52">
        <v>44844</v>
      </c>
      <c r="E117" s="69">
        <v>14993</v>
      </c>
      <c r="F117" s="51" t="s">
        <v>11</v>
      </c>
    </row>
    <row r="118" spans="1:6" ht="50.25" customHeight="1" x14ac:dyDescent="0.35">
      <c r="A118" s="51" t="s">
        <v>2115</v>
      </c>
      <c r="B118" s="54" t="s">
        <v>2116</v>
      </c>
      <c r="C118" s="55" t="s">
        <v>2117</v>
      </c>
      <c r="D118" s="52">
        <v>44845</v>
      </c>
      <c r="E118" s="69">
        <v>9700</v>
      </c>
      <c r="F118" s="51" t="s">
        <v>855</v>
      </c>
    </row>
    <row r="119" spans="1:6" ht="50.25" customHeight="1" x14ac:dyDescent="0.35">
      <c r="A119" s="51" t="s">
        <v>2134</v>
      </c>
      <c r="B119" s="54" t="s">
        <v>2135</v>
      </c>
      <c r="C119" s="55" t="s">
        <v>2135</v>
      </c>
      <c r="D119" s="52">
        <v>44848</v>
      </c>
      <c r="E119" s="69">
        <v>27618</v>
      </c>
      <c r="F119" s="51" t="s">
        <v>11</v>
      </c>
    </row>
    <row r="120" spans="1:6" ht="50.25" customHeight="1" x14ac:dyDescent="0.35">
      <c r="A120" s="53" t="s">
        <v>2121</v>
      </c>
      <c r="B120" s="54" t="s">
        <v>2122</v>
      </c>
      <c r="C120" s="55" t="s">
        <v>2122</v>
      </c>
      <c r="D120" s="52">
        <v>44853</v>
      </c>
      <c r="E120" s="69">
        <v>49653</v>
      </c>
      <c r="F120" s="51" t="s">
        <v>880</v>
      </c>
    </row>
    <row r="121" spans="1:6" ht="50.25" customHeight="1" x14ac:dyDescent="0.35">
      <c r="A121" s="51" t="s">
        <v>2118</v>
      </c>
      <c r="B121" s="54" t="s">
        <v>2119</v>
      </c>
      <c r="C121" s="55" t="s">
        <v>2120</v>
      </c>
      <c r="D121" s="52">
        <v>44861</v>
      </c>
      <c r="E121" s="69">
        <v>3300</v>
      </c>
      <c r="F121" s="51" t="s">
        <v>855</v>
      </c>
    </row>
    <row r="122" spans="1:6" ht="50.25" customHeight="1" x14ac:dyDescent="0.35">
      <c r="A122" s="51" t="s">
        <v>2105</v>
      </c>
      <c r="B122" s="54" t="s">
        <v>2106</v>
      </c>
      <c r="C122" s="55" t="s">
        <v>2107</v>
      </c>
      <c r="D122" s="52">
        <v>44865</v>
      </c>
      <c r="E122" s="69">
        <v>32500</v>
      </c>
      <c r="F122" s="51" t="s">
        <v>870</v>
      </c>
    </row>
    <row r="123" spans="1:6" ht="50.25" customHeight="1" x14ac:dyDescent="0.35">
      <c r="A123" s="51" t="s">
        <v>2110</v>
      </c>
      <c r="B123" s="54" t="s">
        <v>2111</v>
      </c>
      <c r="C123" s="55" t="s">
        <v>2111</v>
      </c>
      <c r="D123" s="52">
        <v>44866</v>
      </c>
      <c r="E123" s="69">
        <v>40950</v>
      </c>
      <c r="F123" s="51" t="s">
        <v>881</v>
      </c>
    </row>
    <row r="124" spans="1:6" ht="50.25" customHeight="1" x14ac:dyDescent="0.35">
      <c r="A124" s="51" t="s">
        <v>2228</v>
      </c>
      <c r="B124" s="54" t="s">
        <v>2229</v>
      </c>
      <c r="C124" s="55" t="s">
        <v>2229</v>
      </c>
      <c r="D124" s="52">
        <v>44866</v>
      </c>
      <c r="E124" s="69">
        <v>198200</v>
      </c>
      <c r="F124" s="51" t="s">
        <v>23</v>
      </c>
    </row>
    <row r="125" spans="1:6" ht="50.25" customHeight="1" x14ac:dyDescent="0.35">
      <c r="A125" s="53" t="s">
        <v>2136</v>
      </c>
      <c r="B125" s="54" t="s">
        <v>2137</v>
      </c>
      <c r="C125" s="55" t="s">
        <v>2138</v>
      </c>
      <c r="D125" s="52">
        <v>44869</v>
      </c>
      <c r="E125" s="69">
        <v>80860</v>
      </c>
      <c r="F125" s="51" t="s">
        <v>870</v>
      </c>
    </row>
    <row r="126" spans="1:6" ht="50.25" customHeight="1" x14ac:dyDescent="0.35">
      <c r="A126" s="51" t="s">
        <v>2108</v>
      </c>
      <c r="B126" s="54" t="s">
        <v>2109</v>
      </c>
      <c r="C126" s="55" t="s">
        <v>2109</v>
      </c>
      <c r="D126" s="52">
        <v>44872</v>
      </c>
      <c r="E126" s="69">
        <v>14993</v>
      </c>
      <c r="F126" s="51" t="s">
        <v>11</v>
      </c>
    </row>
    <row r="127" spans="1:6" ht="50.25" customHeight="1" x14ac:dyDescent="0.35">
      <c r="A127" s="51" t="s">
        <v>2123</v>
      </c>
      <c r="B127" s="54" t="s">
        <v>2124</v>
      </c>
      <c r="C127" s="55" t="s">
        <v>2124</v>
      </c>
      <c r="D127" s="52">
        <v>44879</v>
      </c>
      <c r="E127" s="69">
        <v>29480</v>
      </c>
      <c r="F127" s="51" t="s">
        <v>22</v>
      </c>
    </row>
    <row r="128" spans="1:6" ht="50.25" customHeight="1" x14ac:dyDescent="0.35">
      <c r="A128" s="53" t="s">
        <v>2215</v>
      </c>
      <c r="B128" s="54" t="s">
        <v>2216</v>
      </c>
      <c r="C128" s="55" t="s">
        <v>2217</v>
      </c>
      <c r="D128" s="52">
        <v>44879</v>
      </c>
      <c r="E128" s="69">
        <v>148220</v>
      </c>
      <c r="F128" s="51" t="s">
        <v>880</v>
      </c>
    </row>
    <row r="129" spans="1:6" ht="50.25" customHeight="1" x14ac:dyDescent="0.35">
      <c r="A129" s="53" t="s">
        <v>913</v>
      </c>
      <c r="B129" s="54" t="s">
        <v>914</v>
      </c>
      <c r="C129" s="55" t="s">
        <v>915</v>
      </c>
      <c r="D129" s="52">
        <v>44880</v>
      </c>
      <c r="E129" s="56">
        <v>207456.8</v>
      </c>
      <c r="F129" s="51" t="s">
        <v>13</v>
      </c>
    </row>
    <row r="130" spans="1:6" ht="50.25" customHeight="1" x14ac:dyDescent="0.35">
      <c r="A130" s="53" t="s">
        <v>1109</v>
      </c>
      <c r="B130" s="54" t="s">
        <v>1110</v>
      </c>
      <c r="C130" s="55" t="s">
        <v>1111</v>
      </c>
      <c r="D130" s="52">
        <v>44880</v>
      </c>
      <c r="E130" s="56">
        <v>19128</v>
      </c>
      <c r="F130" s="51" t="s">
        <v>12</v>
      </c>
    </row>
    <row r="131" spans="1:6" ht="50.25" customHeight="1" x14ac:dyDescent="0.35">
      <c r="A131" s="53" t="s">
        <v>1112</v>
      </c>
      <c r="B131" s="54" t="s">
        <v>1113</v>
      </c>
      <c r="C131" s="55" t="s">
        <v>1111</v>
      </c>
      <c r="D131" s="52">
        <v>44880</v>
      </c>
      <c r="E131" s="56">
        <v>21328.32</v>
      </c>
      <c r="F131" s="51" t="s">
        <v>873</v>
      </c>
    </row>
    <row r="132" spans="1:6" ht="50.25" customHeight="1" x14ac:dyDescent="0.35">
      <c r="A132" s="53" t="s">
        <v>1167</v>
      </c>
      <c r="B132" s="54" t="s">
        <v>1168</v>
      </c>
      <c r="C132" s="55" t="s">
        <v>1169</v>
      </c>
      <c r="D132" s="52">
        <v>44880</v>
      </c>
      <c r="E132" s="56">
        <v>56506.75</v>
      </c>
      <c r="F132" s="51" t="s">
        <v>390</v>
      </c>
    </row>
    <row r="133" spans="1:6" ht="50.25" customHeight="1" x14ac:dyDescent="0.35">
      <c r="A133" s="53" t="s">
        <v>2186</v>
      </c>
      <c r="B133" s="54" t="s">
        <v>2187</v>
      </c>
      <c r="C133" s="55" t="s">
        <v>2188</v>
      </c>
      <c r="D133" s="52">
        <v>44880</v>
      </c>
      <c r="E133" s="69">
        <v>32460</v>
      </c>
      <c r="F133" s="51" t="s">
        <v>13</v>
      </c>
    </row>
    <row r="134" spans="1:6" ht="50.25" customHeight="1" x14ac:dyDescent="0.35">
      <c r="A134" s="53" t="s">
        <v>2189</v>
      </c>
      <c r="B134" s="54" t="s">
        <v>2190</v>
      </c>
      <c r="C134" s="55" t="s">
        <v>2188</v>
      </c>
      <c r="D134" s="52">
        <v>44880</v>
      </c>
      <c r="E134" s="69">
        <v>27984</v>
      </c>
      <c r="F134" s="51" t="s">
        <v>13</v>
      </c>
    </row>
    <row r="135" spans="1:6" ht="50.25" customHeight="1" x14ac:dyDescent="0.35">
      <c r="A135" s="53" t="s">
        <v>2191</v>
      </c>
      <c r="B135" s="54" t="s">
        <v>2192</v>
      </c>
      <c r="C135" s="55" t="s">
        <v>2188</v>
      </c>
      <c r="D135" s="52">
        <v>44880</v>
      </c>
      <c r="E135" s="69">
        <v>41222</v>
      </c>
      <c r="F135" s="51" t="s">
        <v>13</v>
      </c>
    </row>
    <row r="136" spans="1:6" ht="50.25" customHeight="1" x14ac:dyDescent="0.35">
      <c r="A136" s="53" t="s">
        <v>2193</v>
      </c>
      <c r="B136" s="54" t="s">
        <v>2194</v>
      </c>
      <c r="C136" s="55" t="s">
        <v>2195</v>
      </c>
      <c r="D136" s="52">
        <v>44880</v>
      </c>
      <c r="E136" s="69">
        <v>41341</v>
      </c>
      <c r="F136" s="51" t="s">
        <v>13</v>
      </c>
    </row>
    <row r="137" spans="1:6" ht="50.25" customHeight="1" x14ac:dyDescent="0.35">
      <c r="A137" s="53" t="s">
        <v>2196</v>
      </c>
      <c r="B137" s="54" t="s">
        <v>2197</v>
      </c>
      <c r="C137" s="55" t="s">
        <v>2195</v>
      </c>
      <c r="D137" s="52">
        <v>44880</v>
      </c>
      <c r="E137" s="69">
        <v>36960</v>
      </c>
      <c r="F137" s="51" t="s">
        <v>13</v>
      </c>
    </row>
    <row r="138" spans="1:6" ht="50.25" customHeight="1" x14ac:dyDescent="0.35">
      <c r="A138" s="53" t="s">
        <v>2198</v>
      </c>
      <c r="B138" s="54" t="s">
        <v>2199</v>
      </c>
      <c r="C138" s="55" t="s">
        <v>2195</v>
      </c>
      <c r="D138" s="52">
        <v>44880</v>
      </c>
      <c r="E138" s="69">
        <v>47754</v>
      </c>
      <c r="F138" s="51" t="s">
        <v>13</v>
      </c>
    </row>
    <row r="139" spans="1:6" ht="50.25" customHeight="1" x14ac:dyDescent="0.35">
      <c r="A139" s="53" t="s">
        <v>2153</v>
      </c>
      <c r="B139" s="54" t="s">
        <v>2154</v>
      </c>
      <c r="C139" s="55" t="s">
        <v>2155</v>
      </c>
      <c r="D139" s="52">
        <v>44882</v>
      </c>
      <c r="E139" s="69">
        <v>398165</v>
      </c>
      <c r="F139" s="51" t="s">
        <v>13</v>
      </c>
    </row>
    <row r="140" spans="1:6" ht="50.25" customHeight="1" x14ac:dyDescent="0.35">
      <c r="A140" s="51" t="s">
        <v>2131</v>
      </c>
      <c r="B140" s="54" t="s">
        <v>2132</v>
      </c>
      <c r="C140" s="55" t="s">
        <v>2133</v>
      </c>
      <c r="D140" s="52">
        <v>44887</v>
      </c>
      <c r="E140" s="69">
        <v>13400</v>
      </c>
      <c r="F140" s="51" t="s">
        <v>860</v>
      </c>
    </row>
    <row r="141" spans="1:6" ht="50.25" customHeight="1" x14ac:dyDescent="0.35">
      <c r="A141" s="53" t="s">
        <v>901</v>
      </c>
      <c r="B141" s="54" t="s">
        <v>902</v>
      </c>
      <c r="C141" s="55" t="s">
        <v>903</v>
      </c>
      <c r="D141" s="52">
        <v>44889</v>
      </c>
      <c r="E141" s="56">
        <v>1574674.55</v>
      </c>
      <c r="F141" s="51" t="s">
        <v>856</v>
      </c>
    </row>
    <row r="142" spans="1:6" ht="50.25" customHeight="1" x14ac:dyDescent="0.35">
      <c r="A142" s="51" t="s">
        <v>2145</v>
      </c>
      <c r="B142" s="54" t="s">
        <v>2146</v>
      </c>
      <c r="C142" s="55" t="s">
        <v>2147</v>
      </c>
      <c r="D142" s="52">
        <v>44890</v>
      </c>
      <c r="E142" s="69">
        <v>10000</v>
      </c>
      <c r="F142" s="51" t="s">
        <v>881</v>
      </c>
    </row>
    <row r="143" spans="1:6" ht="50.25" customHeight="1" x14ac:dyDescent="0.35">
      <c r="A143" s="51" t="s">
        <v>2145</v>
      </c>
      <c r="B143" s="54" t="s">
        <v>2177</v>
      </c>
      <c r="C143" s="55" t="s">
        <v>2177</v>
      </c>
      <c r="D143" s="52">
        <v>44890</v>
      </c>
      <c r="E143" s="69">
        <v>10000</v>
      </c>
      <c r="F143" s="51" t="s">
        <v>881</v>
      </c>
    </row>
    <row r="144" spans="1:6" ht="50.25" customHeight="1" x14ac:dyDescent="0.35">
      <c r="A144" s="53" t="s">
        <v>2206</v>
      </c>
      <c r="B144" s="54" t="s">
        <v>2207</v>
      </c>
      <c r="C144" s="55" t="s">
        <v>2208</v>
      </c>
      <c r="D144" s="52">
        <v>44890</v>
      </c>
      <c r="E144" s="69">
        <v>68580</v>
      </c>
      <c r="F144" s="51" t="s">
        <v>390</v>
      </c>
    </row>
    <row r="145" spans="1:6" ht="50.25" customHeight="1" x14ac:dyDescent="0.35">
      <c r="A145" s="51" t="s">
        <v>2128</v>
      </c>
      <c r="B145" s="54" t="s">
        <v>2129</v>
      </c>
      <c r="C145" s="55" t="s">
        <v>2130</v>
      </c>
      <c r="D145" s="52">
        <v>44893</v>
      </c>
      <c r="E145" s="69">
        <v>150000</v>
      </c>
      <c r="F145" s="51" t="s">
        <v>881</v>
      </c>
    </row>
    <row r="146" spans="1:6" ht="50.25" customHeight="1" x14ac:dyDescent="0.35">
      <c r="A146" s="51" t="s">
        <v>2142</v>
      </c>
      <c r="B146" s="54" t="s">
        <v>2143</v>
      </c>
      <c r="C146" s="55" t="s">
        <v>2144</v>
      </c>
      <c r="D146" s="52">
        <v>44893</v>
      </c>
      <c r="E146" s="69">
        <v>36025</v>
      </c>
      <c r="F146" s="51" t="s">
        <v>870</v>
      </c>
    </row>
    <row r="147" spans="1:6" ht="50.25" customHeight="1" x14ac:dyDescent="0.35">
      <c r="A147" s="51" t="s">
        <v>2151</v>
      </c>
      <c r="B147" s="54" t="s">
        <v>2152</v>
      </c>
      <c r="C147" s="55" t="s">
        <v>2086</v>
      </c>
      <c r="D147" s="52">
        <v>44893</v>
      </c>
      <c r="E147" s="69">
        <v>81995</v>
      </c>
      <c r="F147" s="51" t="s">
        <v>11</v>
      </c>
    </row>
    <row r="148" spans="1:6" ht="50.25" customHeight="1" x14ac:dyDescent="0.35">
      <c r="A148" s="51" t="s">
        <v>2151</v>
      </c>
      <c r="B148" s="55" t="s">
        <v>2152</v>
      </c>
      <c r="C148" s="55" t="s">
        <v>2086</v>
      </c>
      <c r="D148" s="52">
        <v>44893</v>
      </c>
      <c r="E148" s="69">
        <v>92995</v>
      </c>
      <c r="F148" s="51" t="s">
        <v>870</v>
      </c>
    </row>
    <row r="149" spans="1:6" ht="50.25" customHeight="1" x14ac:dyDescent="0.35">
      <c r="A149" s="51" t="s">
        <v>2139</v>
      </c>
      <c r="B149" s="54" t="s">
        <v>2140</v>
      </c>
      <c r="C149" s="55" t="s">
        <v>2141</v>
      </c>
      <c r="D149" s="52">
        <v>44895</v>
      </c>
      <c r="E149" s="69">
        <v>20000</v>
      </c>
      <c r="F149" s="51" t="s">
        <v>870</v>
      </c>
    </row>
    <row r="150" spans="1:6" ht="50.25" customHeight="1" x14ac:dyDescent="0.35">
      <c r="A150" s="51" t="s">
        <v>2148</v>
      </c>
      <c r="B150" s="54" t="s">
        <v>2149</v>
      </c>
      <c r="C150" s="55" t="s">
        <v>2150</v>
      </c>
      <c r="D150" s="52">
        <v>44896</v>
      </c>
      <c r="E150" s="69">
        <v>49930</v>
      </c>
      <c r="F150" s="51" t="s">
        <v>22</v>
      </c>
    </row>
    <row r="151" spans="1:6" ht="50.25" customHeight="1" x14ac:dyDescent="0.35">
      <c r="A151" s="53" t="s">
        <v>904</v>
      </c>
      <c r="B151" s="54" t="s">
        <v>905</v>
      </c>
      <c r="C151" s="55" t="s">
        <v>906</v>
      </c>
      <c r="D151" s="52">
        <v>44903</v>
      </c>
      <c r="E151" s="56">
        <v>49750</v>
      </c>
      <c r="F151" s="51" t="s">
        <v>869</v>
      </c>
    </row>
    <row r="152" spans="1:6" ht="50.25" customHeight="1" x14ac:dyDescent="0.35">
      <c r="A152" s="51" t="s">
        <v>2171</v>
      </c>
      <c r="B152" s="54" t="s">
        <v>2172</v>
      </c>
      <c r="C152" s="55" t="s">
        <v>2173</v>
      </c>
      <c r="D152" s="52">
        <v>44909</v>
      </c>
      <c r="E152" s="69">
        <v>48500</v>
      </c>
      <c r="F152" s="51" t="s">
        <v>11</v>
      </c>
    </row>
    <row r="153" spans="1:6" ht="50.25" customHeight="1" x14ac:dyDescent="0.35">
      <c r="A153" s="51" t="s">
        <v>2180</v>
      </c>
      <c r="B153" s="54" t="s">
        <v>2181</v>
      </c>
      <c r="C153" s="55" t="s">
        <v>2182</v>
      </c>
      <c r="D153" s="52">
        <v>44911</v>
      </c>
      <c r="E153" s="69">
        <v>1725</v>
      </c>
      <c r="F153" s="51" t="s">
        <v>855</v>
      </c>
    </row>
    <row r="154" spans="1:6" ht="50.25" customHeight="1" x14ac:dyDescent="0.35">
      <c r="A154" s="51" t="s">
        <v>2218</v>
      </c>
      <c r="B154" s="54" t="s">
        <v>2219</v>
      </c>
      <c r="C154" s="55" t="s">
        <v>2219</v>
      </c>
      <c r="D154" s="52">
        <v>44911</v>
      </c>
      <c r="E154" s="69">
        <v>27540</v>
      </c>
      <c r="F154" s="51" t="s">
        <v>860</v>
      </c>
    </row>
    <row r="155" spans="1:6" ht="50.25" customHeight="1" x14ac:dyDescent="0.35">
      <c r="A155" s="53" t="s">
        <v>919</v>
      </c>
      <c r="B155" s="54" t="s">
        <v>920</v>
      </c>
      <c r="C155" s="55" t="s">
        <v>921</v>
      </c>
      <c r="D155" s="52">
        <v>44915</v>
      </c>
      <c r="E155" s="56">
        <v>27783.63</v>
      </c>
      <c r="F155" s="51" t="s">
        <v>860</v>
      </c>
    </row>
    <row r="156" spans="1:6" ht="50.25" customHeight="1" x14ac:dyDescent="0.35">
      <c r="A156" s="51" t="s">
        <v>2156</v>
      </c>
      <c r="B156" s="54" t="s">
        <v>2157</v>
      </c>
      <c r="C156" s="55" t="s">
        <v>2158</v>
      </c>
      <c r="D156" s="52">
        <v>44915</v>
      </c>
      <c r="E156" s="69">
        <v>1831</v>
      </c>
      <c r="F156" s="51" t="s">
        <v>858</v>
      </c>
    </row>
    <row r="157" spans="1:6" ht="50.25" customHeight="1" x14ac:dyDescent="0.35">
      <c r="A157" s="53" t="s">
        <v>907</v>
      </c>
      <c r="B157" s="54" t="s">
        <v>908</v>
      </c>
      <c r="C157" s="55" t="s">
        <v>909</v>
      </c>
      <c r="D157" s="52">
        <v>44916</v>
      </c>
      <c r="E157" s="56">
        <v>1875957.75</v>
      </c>
      <c r="F157" s="51" t="s">
        <v>856</v>
      </c>
    </row>
    <row r="158" spans="1:6" ht="50.25" customHeight="1" x14ac:dyDescent="0.35">
      <c r="A158" s="53" t="s">
        <v>922</v>
      </c>
      <c r="B158" s="54" t="s">
        <v>923</v>
      </c>
      <c r="C158" s="55" t="s">
        <v>924</v>
      </c>
      <c r="D158" s="52">
        <v>44917</v>
      </c>
      <c r="E158" s="56">
        <v>145830</v>
      </c>
      <c r="F158" s="51" t="s">
        <v>867</v>
      </c>
    </row>
    <row r="159" spans="1:6" ht="50.25" customHeight="1" x14ac:dyDescent="0.35">
      <c r="A159" s="53" t="s">
        <v>2163</v>
      </c>
      <c r="B159" s="54" t="s">
        <v>2164</v>
      </c>
      <c r="C159" s="55" t="s">
        <v>2165</v>
      </c>
      <c r="D159" s="52">
        <v>44930</v>
      </c>
      <c r="E159" s="69">
        <v>71000</v>
      </c>
      <c r="F159" s="51" t="s">
        <v>870</v>
      </c>
    </row>
    <row r="160" spans="1:6" ht="50.25" customHeight="1" x14ac:dyDescent="0.35">
      <c r="A160" s="53" t="s">
        <v>2160</v>
      </c>
      <c r="B160" s="54" t="s">
        <v>2161</v>
      </c>
      <c r="C160" s="55" t="s">
        <v>2162</v>
      </c>
      <c r="D160" s="52">
        <v>44931</v>
      </c>
      <c r="E160" s="69">
        <v>71134</v>
      </c>
      <c r="F160" s="51" t="s">
        <v>873</v>
      </c>
    </row>
    <row r="161" spans="1:6" ht="50.25" customHeight="1" x14ac:dyDescent="0.35">
      <c r="A161" s="51" t="s">
        <v>2174</v>
      </c>
      <c r="B161" s="54" t="s">
        <v>2175</v>
      </c>
      <c r="C161" s="55" t="s">
        <v>2176</v>
      </c>
      <c r="D161" s="52">
        <v>44935</v>
      </c>
      <c r="E161" s="69">
        <v>48205</v>
      </c>
      <c r="F161" s="51" t="s">
        <v>1362</v>
      </c>
    </row>
    <row r="162" spans="1:6" ht="50.25" customHeight="1" x14ac:dyDescent="0.35">
      <c r="A162" s="53" t="s">
        <v>2238</v>
      </c>
      <c r="B162" s="54" t="s">
        <v>2239</v>
      </c>
      <c r="C162" s="55" t="s">
        <v>2240</v>
      </c>
      <c r="D162" s="52">
        <v>44935</v>
      </c>
      <c r="E162" s="69">
        <v>319530.71999999997</v>
      </c>
      <c r="F162" s="51" t="s">
        <v>12</v>
      </c>
    </row>
    <row r="163" spans="1:6" ht="50.25" customHeight="1" x14ac:dyDescent="0.35">
      <c r="A163" s="51" t="s">
        <v>2220</v>
      </c>
      <c r="B163" s="54" t="s">
        <v>2221</v>
      </c>
      <c r="C163" s="55" t="s">
        <v>2221</v>
      </c>
      <c r="D163" s="52">
        <v>44937</v>
      </c>
      <c r="E163" s="69">
        <v>45795</v>
      </c>
      <c r="F163" s="51" t="s">
        <v>881</v>
      </c>
    </row>
    <row r="164" spans="1:6" ht="50.25" customHeight="1" x14ac:dyDescent="0.35">
      <c r="A164" s="53" t="s">
        <v>2212</v>
      </c>
      <c r="B164" s="54" t="s">
        <v>2213</v>
      </c>
      <c r="C164" s="55" t="s">
        <v>2214</v>
      </c>
      <c r="D164" s="52">
        <v>44939</v>
      </c>
      <c r="E164" s="69">
        <v>186882</v>
      </c>
      <c r="F164" s="51" t="s">
        <v>870</v>
      </c>
    </row>
    <row r="165" spans="1:6" ht="50.25" customHeight="1" x14ac:dyDescent="0.35">
      <c r="A165" s="53" t="s">
        <v>2374</v>
      </c>
      <c r="B165" s="54" t="s">
        <v>2373</v>
      </c>
      <c r="C165" s="55" t="s">
        <v>2373</v>
      </c>
      <c r="D165" s="52">
        <v>44939</v>
      </c>
      <c r="E165" s="69">
        <v>41220</v>
      </c>
      <c r="F165" s="51" t="s">
        <v>13</v>
      </c>
    </row>
    <row r="166" spans="1:6" ht="50.25" customHeight="1" x14ac:dyDescent="0.35">
      <c r="A166" s="53" t="s">
        <v>2375</v>
      </c>
      <c r="B166" s="54" t="s">
        <v>2376</v>
      </c>
      <c r="C166" s="55" t="s">
        <v>2377</v>
      </c>
      <c r="D166" s="52">
        <v>44939</v>
      </c>
      <c r="E166" s="69">
        <v>41220</v>
      </c>
      <c r="F166" s="51" t="s">
        <v>13</v>
      </c>
    </row>
    <row r="167" spans="1:6" ht="50.25" customHeight="1" x14ac:dyDescent="0.35">
      <c r="A167" s="51" t="s">
        <v>2262</v>
      </c>
      <c r="B167" s="54" t="s">
        <v>2263</v>
      </c>
      <c r="C167" s="55" t="s">
        <v>2264</v>
      </c>
      <c r="D167" s="52">
        <v>44941</v>
      </c>
      <c r="E167" s="69">
        <v>45000</v>
      </c>
      <c r="F167" s="51" t="s">
        <v>881</v>
      </c>
    </row>
    <row r="168" spans="1:6" ht="50.25" customHeight="1" x14ac:dyDescent="0.35">
      <c r="A168" s="51" t="s">
        <v>2222</v>
      </c>
      <c r="B168" s="54" t="s">
        <v>2223</v>
      </c>
      <c r="C168" s="55" t="s">
        <v>2224</v>
      </c>
      <c r="D168" s="52">
        <v>44942</v>
      </c>
      <c r="E168" s="69">
        <v>48990</v>
      </c>
      <c r="F168" s="51" t="s">
        <v>870</v>
      </c>
    </row>
    <row r="169" spans="1:6" ht="50.25" customHeight="1" x14ac:dyDescent="0.35">
      <c r="A169" s="53" t="s">
        <v>2203</v>
      </c>
      <c r="B169" s="54" t="s">
        <v>2204</v>
      </c>
      <c r="C169" s="55" t="s">
        <v>2205</v>
      </c>
      <c r="D169" s="52">
        <v>44944</v>
      </c>
      <c r="E169" s="69">
        <v>58475</v>
      </c>
      <c r="F169" s="51" t="s">
        <v>390</v>
      </c>
    </row>
    <row r="170" spans="1:6" ht="50.25" customHeight="1" x14ac:dyDescent="0.35">
      <c r="A170" s="53" t="s">
        <v>2250</v>
      </c>
      <c r="B170" s="54" t="s">
        <v>2251</v>
      </c>
      <c r="C170" s="55" t="s">
        <v>2252</v>
      </c>
      <c r="D170" s="52">
        <v>44944</v>
      </c>
      <c r="E170" s="69">
        <v>49500</v>
      </c>
      <c r="F170" s="51" t="s">
        <v>874</v>
      </c>
    </row>
    <row r="171" spans="1:6" ht="50.25" customHeight="1" x14ac:dyDescent="0.35">
      <c r="A171" s="53" t="s">
        <v>2253</v>
      </c>
      <c r="B171" s="54" t="s">
        <v>2254</v>
      </c>
      <c r="C171" s="55" t="s">
        <v>2255</v>
      </c>
      <c r="D171" s="52">
        <v>44944</v>
      </c>
      <c r="E171" s="69">
        <v>13800</v>
      </c>
      <c r="F171" s="51" t="s">
        <v>874</v>
      </c>
    </row>
    <row r="172" spans="1:6" ht="50.25" customHeight="1" x14ac:dyDescent="0.35">
      <c r="A172" s="53" t="s">
        <v>910</v>
      </c>
      <c r="B172" s="54" t="s">
        <v>911</v>
      </c>
      <c r="C172" s="55" t="s">
        <v>912</v>
      </c>
      <c r="D172" s="52">
        <v>44952</v>
      </c>
      <c r="E172" s="56">
        <v>221475.75</v>
      </c>
      <c r="F172" s="51" t="s">
        <v>860</v>
      </c>
    </row>
    <row r="173" spans="1:6" ht="50.25" customHeight="1" x14ac:dyDescent="0.35">
      <c r="A173" s="53" t="s">
        <v>2225</v>
      </c>
      <c r="B173" s="54" t="s">
        <v>2226</v>
      </c>
      <c r="C173" s="55" t="s">
        <v>2227</v>
      </c>
      <c r="D173" s="52">
        <v>44952</v>
      </c>
      <c r="E173" s="69">
        <v>42000</v>
      </c>
      <c r="F173" s="51" t="s">
        <v>861</v>
      </c>
    </row>
    <row r="174" spans="1:6" ht="50.25" customHeight="1" x14ac:dyDescent="0.35">
      <c r="A174" s="51" t="s">
        <v>2168</v>
      </c>
      <c r="B174" s="54" t="s">
        <v>2169</v>
      </c>
      <c r="C174" s="55" t="s">
        <v>2170</v>
      </c>
      <c r="D174" s="52">
        <v>44953</v>
      </c>
      <c r="E174" s="69">
        <v>39000</v>
      </c>
      <c r="F174" s="51" t="s">
        <v>870</v>
      </c>
    </row>
    <row r="175" spans="1:6" ht="50.25" customHeight="1" x14ac:dyDescent="0.35">
      <c r="A175" s="53" t="s">
        <v>916</v>
      </c>
      <c r="B175" s="54" t="s">
        <v>917</v>
      </c>
      <c r="C175" s="55" t="s">
        <v>918</v>
      </c>
      <c r="D175" s="52">
        <v>44958</v>
      </c>
      <c r="E175" s="56">
        <v>451492.1</v>
      </c>
      <c r="F175" s="51" t="s">
        <v>13</v>
      </c>
    </row>
    <row r="176" spans="1:6" ht="50.25" customHeight="1" x14ac:dyDescent="0.35">
      <c r="A176" s="53" t="s">
        <v>2200</v>
      </c>
      <c r="B176" s="54" t="s">
        <v>2201</v>
      </c>
      <c r="C176" s="55" t="s">
        <v>2202</v>
      </c>
      <c r="D176" s="52">
        <v>44958</v>
      </c>
      <c r="E176" s="69">
        <v>92816</v>
      </c>
      <c r="F176" s="51" t="s">
        <v>860</v>
      </c>
    </row>
    <row r="177" spans="1:6" ht="50.25" customHeight="1" x14ac:dyDescent="0.35">
      <c r="A177" s="51" t="s">
        <v>2183</v>
      </c>
      <c r="B177" s="54" t="s">
        <v>2184</v>
      </c>
      <c r="C177" s="55" t="s">
        <v>2185</v>
      </c>
      <c r="D177" s="52">
        <v>44960</v>
      </c>
      <c r="E177" s="69">
        <v>15000</v>
      </c>
      <c r="F177" s="51" t="s">
        <v>12</v>
      </c>
    </row>
    <row r="178" spans="1:6" ht="50.25" customHeight="1" x14ac:dyDescent="0.35">
      <c r="A178" s="51" t="s">
        <v>2209</v>
      </c>
      <c r="B178" s="54" t="s">
        <v>2210</v>
      </c>
      <c r="C178" s="55" t="s">
        <v>2211</v>
      </c>
      <c r="D178" s="52">
        <v>44964</v>
      </c>
      <c r="E178" s="69">
        <v>19830</v>
      </c>
      <c r="F178" s="51" t="s">
        <v>390</v>
      </c>
    </row>
    <row r="179" spans="1:6" ht="50.25" customHeight="1" x14ac:dyDescent="0.35">
      <c r="A179" s="53" t="s">
        <v>2287</v>
      </c>
      <c r="B179" s="54" t="s">
        <v>2288</v>
      </c>
      <c r="C179" s="55" t="s">
        <v>2289</v>
      </c>
      <c r="D179" s="52">
        <v>44964</v>
      </c>
      <c r="E179" s="69">
        <v>1853073</v>
      </c>
      <c r="F179" s="51" t="s">
        <v>856</v>
      </c>
    </row>
    <row r="180" spans="1:6" ht="50.25" customHeight="1" x14ac:dyDescent="0.35">
      <c r="A180" s="51" t="s">
        <v>2290</v>
      </c>
      <c r="B180" s="54" t="s">
        <v>2291</v>
      </c>
      <c r="C180" s="55" t="s">
        <v>2292</v>
      </c>
      <c r="D180" s="52">
        <v>44967</v>
      </c>
      <c r="E180" s="69">
        <v>24725</v>
      </c>
      <c r="F180" s="51" t="s">
        <v>881</v>
      </c>
    </row>
    <row r="181" spans="1:6" ht="50.25" customHeight="1" x14ac:dyDescent="0.35">
      <c r="A181" s="53" t="s">
        <v>2233</v>
      </c>
      <c r="B181" s="54" t="s">
        <v>2234</v>
      </c>
      <c r="C181" s="55" t="s">
        <v>2235</v>
      </c>
      <c r="D181" s="52">
        <v>44972</v>
      </c>
      <c r="E181" s="69">
        <v>10473.75</v>
      </c>
      <c r="F181" s="51" t="s">
        <v>23</v>
      </c>
    </row>
    <row r="182" spans="1:6" ht="50.25" customHeight="1" x14ac:dyDescent="0.35">
      <c r="A182" s="53" t="s">
        <v>2236</v>
      </c>
      <c r="B182" s="54" t="s">
        <v>2237</v>
      </c>
      <c r="C182" s="55" t="s">
        <v>2235</v>
      </c>
      <c r="D182" s="52">
        <v>44972</v>
      </c>
      <c r="E182" s="69">
        <v>14748.75</v>
      </c>
      <c r="F182" s="51" t="s">
        <v>23</v>
      </c>
    </row>
    <row r="183" spans="1:6" ht="50.25" customHeight="1" x14ac:dyDescent="0.35">
      <c r="A183" s="51" t="s">
        <v>2241</v>
      </c>
      <c r="B183" s="54" t="s">
        <v>2242</v>
      </c>
      <c r="C183" s="55" t="s">
        <v>2243</v>
      </c>
      <c r="D183" s="52">
        <v>44972</v>
      </c>
      <c r="E183" s="69">
        <v>1125</v>
      </c>
      <c r="F183" s="51" t="s">
        <v>863</v>
      </c>
    </row>
    <row r="184" spans="1:6" ht="50.25" customHeight="1" x14ac:dyDescent="0.35">
      <c r="A184" s="51" t="s">
        <v>2256</v>
      </c>
      <c r="B184" s="54" t="s">
        <v>2257</v>
      </c>
      <c r="C184" s="55" t="s">
        <v>2258</v>
      </c>
      <c r="D184" s="52">
        <v>44972</v>
      </c>
      <c r="E184" s="69">
        <v>49950</v>
      </c>
      <c r="F184" s="51" t="s">
        <v>867</v>
      </c>
    </row>
    <row r="185" spans="1:6" ht="50.25" customHeight="1" x14ac:dyDescent="0.35">
      <c r="A185" s="51" t="s">
        <v>2293</v>
      </c>
      <c r="B185" s="54" t="s">
        <v>2294</v>
      </c>
      <c r="C185" s="55" t="s">
        <v>2292</v>
      </c>
      <c r="D185" s="52">
        <v>44974</v>
      </c>
      <c r="E185" s="69">
        <v>24725</v>
      </c>
      <c r="F185" s="51" t="s">
        <v>881</v>
      </c>
    </row>
    <row r="186" spans="1:6" ht="50.25" customHeight="1" x14ac:dyDescent="0.35">
      <c r="A186" s="51" t="s">
        <v>2310</v>
      </c>
      <c r="B186" s="55" t="s">
        <v>2311</v>
      </c>
      <c r="C186" s="55" t="s">
        <v>2312</v>
      </c>
      <c r="D186" s="52">
        <v>44978</v>
      </c>
      <c r="E186" s="69">
        <v>49473</v>
      </c>
      <c r="F186" s="51" t="s">
        <v>867</v>
      </c>
    </row>
    <row r="187" spans="1:6" ht="50.25" customHeight="1" x14ac:dyDescent="0.35">
      <c r="A187" s="53" t="s">
        <v>2277</v>
      </c>
      <c r="B187" s="54" t="s">
        <v>2278</v>
      </c>
      <c r="C187" s="55" t="s">
        <v>2279</v>
      </c>
      <c r="D187" s="52">
        <v>44986</v>
      </c>
      <c r="E187" s="69">
        <v>108870</v>
      </c>
      <c r="F187" s="51" t="s">
        <v>860</v>
      </c>
    </row>
    <row r="188" spans="1:6" ht="50.25" customHeight="1" x14ac:dyDescent="0.35">
      <c r="A188" s="53" t="s">
        <v>1218</v>
      </c>
      <c r="B188" s="54" t="s">
        <v>1219</v>
      </c>
      <c r="C188" s="55" t="s">
        <v>1220</v>
      </c>
      <c r="D188" s="52">
        <v>44987</v>
      </c>
      <c r="E188" s="56">
        <v>136175.04000000001</v>
      </c>
      <c r="F188" s="51" t="s">
        <v>16</v>
      </c>
    </row>
    <row r="189" spans="1:6" ht="50.25" customHeight="1" x14ac:dyDescent="0.35">
      <c r="A189" s="51" t="s">
        <v>2280</v>
      </c>
      <c r="B189" s="54" t="s">
        <v>2281</v>
      </c>
      <c r="C189" s="55" t="s">
        <v>2282</v>
      </c>
      <c r="D189" s="52">
        <v>44993</v>
      </c>
      <c r="E189" s="69">
        <v>87000</v>
      </c>
      <c r="F189" s="51" t="s">
        <v>870</v>
      </c>
    </row>
    <row r="190" spans="1:6" ht="50.25" customHeight="1" x14ac:dyDescent="0.35">
      <c r="A190" s="51" t="s">
        <v>2268</v>
      </c>
      <c r="B190" s="54" t="s">
        <v>2269</v>
      </c>
      <c r="C190" s="55" t="s">
        <v>2270</v>
      </c>
      <c r="D190" s="52">
        <v>44999</v>
      </c>
      <c r="E190" s="69">
        <v>49537.5</v>
      </c>
      <c r="F190" s="51" t="s">
        <v>12</v>
      </c>
    </row>
    <row r="191" spans="1:6" ht="50.25" customHeight="1" x14ac:dyDescent="0.35">
      <c r="A191" s="53" t="s">
        <v>2271</v>
      </c>
      <c r="B191" s="54" t="s">
        <v>2272</v>
      </c>
      <c r="C191" s="55" t="s">
        <v>2273</v>
      </c>
      <c r="D191" s="52">
        <v>44999</v>
      </c>
      <c r="E191" s="69">
        <v>193056</v>
      </c>
      <c r="F191" s="51" t="s">
        <v>870</v>
      </c>
    </row>
    <row r="192" spans="1:6" ht="50.25" customHeight="1" x14ac:dyDescent="0.35">
      <c r="A192" s="51" t="s">
        <v>2274</v>
      </c>
      <c r="B192" s="54" t="s">
        <v>2275</v>
      </c>
      <c r="C192" s="55" t="s">
        <v>2276</v>
      </c>
      <c r="D192" s="52">
        <v>44999</v>
      </c>
      <c r="E192" s="69">
        <v>33375</v>
      </c>
      <c r="F192" s="51" t="s">
        <v>12</v>
      </c>
    </row>
    <row r="193" spans="1:6" ht="50.25" customHeight="1" x14ac:dyDescent="0.35">
      <c r="A193" s="51" t="s">
        <v>2230</v>
      </c>
      <c r="B193" s="54" t="s">
        <v>2231</v>
      </c>
      <c r="C193" s="55" t="s">
        <v>2232</v>
      </c>
      <c r="D193" s="52">
        <v>45000</v>
      </c>
      <c r="E193" s="69">
        <v>15000</v>
      </c>
      <c r="F193" s="51" t="s">
        <v>11</v>
      </c>
    </row>
    <row r="194" spans="1:6" ht="50.25" customHeight="1" x14ac:dyDescent="0.35">
      <c r="A194" s="53" t="s">
        <v>2244</v>
      </c>
      <c r="B194" s="54" t="s">
        <v>2245</v>
      </c>
      <c r="C194" s="55" t="s">
        <v>2246</v>
      </c>
      <c r="D194" s="52">
        <v>45006</v>
      </c>
      <c r="E194" s="69">
        <v>197492.36</v>
      </c>
      <c r="F194" s="51" t="s">
        <v>870</v>
      </c>
    </row>
    <row r="195" spans="1:6" ht="50.25" customHeight="1" x14ac:dyDescent="0.35">
      <c r="A195" s="51" t="s">
        <v>2247</v>
      </c>
      <c r="B195" s="54" t="s">
        <v>2248</v>
      </c>
      <c r="C195" s="55" t="s">
        <v>2249</v>
      </c>
      <c r="D195" s="52">
        <v>45006</v>
      </c>
      <c r="E195" s="69">
        <v>12320</v>
      </c>
      <c r="F195" s="51" t="s">
        <v>856</v>
      </c>
    </row>
    <row r="196" spans="1:6" ht="50.25" customHeight="1" x14ac:dyDescent="0.35">
      <c r="A196" s="53" t="s">
        <v>2259</v>
      </c>
      <c r="B196" s="54" t="s">
        <v>2260</v>
      </c>
      <c r="C196" s="55" t="s">
        <v>2261</v>
      </c>
      <c r="D196" s="52">
        <v>45006</v>
      </c>
      <c r="E196" s="69">
        <v>47917.57</v>
      </c>
      <c r="F196" s="51" t="s">
        <v>870</v>
      </c>
    </row>
    <row r="197" spans="1:6" ht="50.25" customHeight="1" x14ac:dyDescent="0.35">
      <c r="A197" s="51" t="s">
        <v>2351</v>
      </c>
      <c r="B197" s="54" t="s">
        <v>2352</v>
      </c>
      <c r="C197" s="55" t="s">
        <v>2352</v>
      </c>
      <c r="D197" s="52">
        <v>45008</v>
      </c>
      <c r="E197" s="69">
        <v>1300</v>
      </c>
      <c r="F197" s="51" t="s">
        <v>390</v>
      </c>
    </row>
    <row r="198" spans="1:6" ht="50.25" customHeight="1" x14ac:dyDescent="0.35">
      <c r="A198" s="51" t="s">
        <v>2265</v>
      </c>
      <c r="B198" s="54" t="s">
        <v>2266</v>
      </c>
      <c r="C198" s="55" t="s">
        <v>2267</v>
      </c>
      <c r="D198" s="52">
        <v>45015</v>
      </c>
      <c r="E198" s="69">
        <v>58000</v>
      </c>
      <c r="F198" s="51" t="s">
        <v>13</v>
      </c>
    </row>
    <row r="199" spans="1:6" ht="50.25" customHeight="1" x14ac:dyDescent="0.35">
      <c r="A199" s="51" t="s">
        <v>2298</v>
      </c>
      <c r="B199" s="54" t="s">
        <v>2299</v>
      </c>
      <c r="C199" s="55" t="s">
        <v>2299</v>
      </c>
      <c r="D199" s="52">
        <v>45015</v>
      </c>
      <c r="E199" s="69">
        <v>6250</v>
      </c>
      <c r="F199" s="51" t="s">
        <v>870</v>
      </c>
    </row>
    <row r="200" spans="1:6" ht="50.25" customHeight="1" x14ac:dyDescent="0.35">
      <c r="A200" s="51" t="s">
        <v>2298</v>
      </c>
      <c r="B200" s="55" t="s">
        <v>2299</v>
      </c>
      <c r="C200" s="55" t="s">
        <v>2299</v>
      </c>
      <c r="D200" s="52">
        <v>45015</v>
      </c>
      <c r="E200" s="69">
        <v>10000</v>
      </c>
      <c r="F200" s="51" t="s">
        <v>870</v>
      </c>
    </row>
    <row r="201" spans="1:6" ht="50.25" customHeight="1" x14ac:dyDescent="0.35">
      <c r="A201" s="53" t="s">
        <v>2283</v>
      </c>
      <c r="B201" s="54" t="s">
        <v>2284</v>
      </c>
      <c r="C201" s="55" t="s">
        <v>1352</v>
      </c>
      <c r="D201" s="52">
        <v>45019</v>
      </c>
      <c r="E201" s="69">
        <v>49770</v>
      </c>
      <c r="F201" s="51" t="s">
        <v>861</v>
      </c>
    </row>
    <row r="202" spans="1:6" ht="50.25" customHeight="1" x14ac:dyDescent="0.35">
      <c r="A202" s="53" t="s">
        <v>925</v>
      </c>
      <c r="B202" s="54" t="s">
        <v>926</v>
      </c>
      <c r="C202" s="55" t="s">
        <v>927</v>
      </c>
      <c r="D202" s="52">
        <v>45021</v>
      </c>
      <c r="E202" s="56">
        <v>49500</v>
      </c>
      <c r="F202" s="51" t="s">
        <v>874</v>
      </c>
    </row>
    <row r="203" spans="1:6" ht="50.25" customHeight="1" x14ac:dyDescent="0.35">
      <c r="A203" s="53" t="s">
        <v>948</v>
      </c>
      <c r="B203" s="54" t="s">
        <v>949</v>
      </c>
      <c r="C203" s="55" t="s">
        <v>950</v>
      </c>
      <c r="D203" s="52">
        <v>45022</v>
      </c>
      <c r="E203" s="56">
        <v>37400</v>
      </c>
      <c r="F203" s="51" t="s">
        <v>874</v>
      </c>
    </row>
    <row r="204" spans="1:6" ht="50.25" customHeight="1" x14ac:dyDescent="0.35">
      <c r="A204" s="53" t="s">
        <v>2368</v>
      </c>
      <c r="B204" s="54" t="s">
        <v>2369</v>
      </c>
      <c r="C204" s="55" t="s">
        <v>2370</v>
      </c>
      <c r="D204" s="52">
        <v>45022</v>
      </c>
      <c r="E204" s="69">
        <v>49999.99</v>
      </c>
      <c r="F204" s="51" t="s">
        <v>874</v>
      </c>
    </row>
    <row r="205" spans="1:6" ht="50.25" customHeight="1" x14ac:dyDescent="0.35">
      <c r="A205" s="53" t="s">
        <v>2774</v>
      </c>
      <c r="B205" s="54" t="s">
        <v>2775</v>
      </c>
      <c r="C205" s="55" t="s">
        <v>2776</v>
      </c>
      <c r="D205" s="52">
        <v>45022</v>
      </c>
      <c r="E205" s="69">
        <v>13909.5</v>
      </c>
      <c r="F205" s="51" t="s">
        <v>875</v>
      </c>
    </row>
    <row r="206" spans="1:6" ht="50.25" customHeight="1" x14ac:dyDescent="0.35">
      <c r="A206" s="53" t="s">
        <v>2777</v>
      </c>
      <c r="B206" s="54" t="s">
        <v>2778</v>
      </c>
      <c r="C206" s="55" t="s">
        <v>2779</v>
      </c>
      <c r="D206" s="52">
        <v>45022</v>
      </c>
      <c r="E206" s="69">
        <v>13909.5</v>
      </c>
      <c r="F206" s="51" t="s">
        <v>875</v>
      </c>
    </row>
    <row r="207" spans="1:6" ht="50.25" customHeight="1" x14ac:dyDescent="0.35">
      <c r="A207" s="53" t="s">
        <v>931</v>
      </c>
      <c r="B207" s="54" t="s">
        <v>932</v>
      </c>
      <c r="C207" s="55" t="s">
        <v>933</v>
      </c>
      <c r="D207" s="52">
        <v>45028</v>
      </c>
      <c r="E207" s="56">
        <v>240000</v>
      </c>
      <c r="F207" s="51" t="s">
        <v>856</v>
      </c>
    </row>
    <row r="208" spans="1:6" ht="50.25" customHeight="1" x14ac:dyDescent="0.35">
      <c r="A208" s="51" t="s">
        <v>2295</v>
      </c>
      <c r="B208" s="54" t="s">
        <v>2296</v>
      </c>
      <c r="C208" s="55" t="s">
        <v>2297</v>
      </c>
      <c r="D208" s="52">
        <v>45033</v>
      </c>
      <c r="E208" s="69">
        <v>39880</v>
      </c>
      <c r="F208" s="51" t="s">
        <v>870</v>
      </c>
    </row>
    <row r="209" spans="1:6" ht="50.25" customHeight="1" x14ac:dyDescent="0.35">
      <c r="A209" s="51" t="s">
        <v>2353</v>
      </c>
      <c r="B209" s="54" t="s">
        <v>2354</v>
      </c>
      <c r="C209" s="55" t="s">
        <v>2354</v>
      </c>
      <c r="D209" s="52">
        <v>45035</v>
      </c>
      <c r="E209" s="69">
        <v>5100</v>
      </c>
      <c r="F209" s="51" t="s">
        <v>863</v>
      </c>
    </row>
    <row r="210" spans="1:6" ht="50.25" customHeight="1" x14ac:dyDescent="0.35">
      <c r="A210" s="51" t="s">
        <v>2355</v>
      </c>
      <c r="B210" s="54" t="s">
        <v>2354</v>
      </c>
      <c r="C210" s="55" t="s">
        <v>2354</v>
      </c>
      <c r="D210" s="52">
        <v>45035</v>
      </c>
      <c r="E210" s="69">
        <v>6972</v>
      </c>
      <c r="F210" s="51" t="s">
        <v>12</v>
      </c>
    </row>
    <row r="211" spans="1:6" ht="50.25" customHeight="1" x14ac:dyDescent="0.35">
      <c r="A211" s="51" t="s">
        <v>2307</v>
      </c>
      <c r="B211" s="54" t="s">
        <v>2308</v>
      </c>
      <c r="C211" s="55" t="s">
        <v>2309</v>
      </c>
      <c r="D211" s="52">
        <v>45040</v>
      </c>
      <c r="E211" s="69">
        <v>17810</v>
      </c>
      <c r="F211" s="51" t="s">
        <v>881</v>
      </c>
    </row>
    <row r="212" spans="1:6" ht="50.25" customHeight="1" x14ac:dyDescent="0.35">
      <c r="A212" s="53" t="s">
        <v>2437</v>
      </c>
      <c r="B212" s="54" t="s">
        <v>2438</v>
      </c>
      <c r="C212" s="55" t="s">
        <v>2354</v>
      </c>
      <c r="D212" s="52">
        <v>45049</v>
      </c>
      <c r="E212" s="69">
        <v>6000</v>
      </c>
      <c r="F212" s="51" t="s">
        <v>873</v>
      </c>
    </row>
    <row r="213" spans="1:6" ht="50.25" customHeight="1" x14ac:dyDescent="0.35">
      <c r="A213" s="53" t="s">
        <v>2325</v>
      </c>
      <c r="B213" s="54" t="s">
        <v>2326</v>
      </c>
      <c r="C213" s="55" t="s">
        <v>2327</v>
      </c>
      <c r="D213" s="52">
        <v>45056</v>
      </c>
      <c r="E213" s="69">
        <v>910466.89</v>
      </c>
      <c r="F213" s="51" t="s">
        <v>880</v>
      </c>
    </row>
    <row r="214" spans="1:6" ht="50.25" customHeight="1" x14ac:dyDescent="0.35">
      <c r="A214" s="53" t="s">
        <v>1586</v>
      </c>
      <c r="B214" s="54" t="s">
        <v>1587</v>
      </c>
      <c r="C214" s="55" t="s">
        <v>1588</v>
      </c>
      <c r="D214" s="52">
        <v>45057</v>
      </c>
      <c r="E214" s="56">
        <v>16380</v>
      </c>
      <c r="F214" s="51" t="s">
        <v>390</v>
      </c>
    </row>
    <row r="215" spans="1:6" ht="50.25" customHeight="1" x14ac:dyDescent="0.35">
      <c r="A215" s="53" t="s">
        <v>2804</v>
      </c>
      <c r="B215" s="54" t="s">
        <v>1587</v>
      </c>
      <c r="C215" s="55" t="s">
        <v>1588</v>
      </c>
      <c r="D215" s="52">
        <v>45057</v>
      </c>
      <c r="E215" s="69">
        <v>16380</v>
      </c>
      <c r="F215" s="51" t="s">
        <v>390</v>
      </c>
    </row>
    <row r="216" spans="1:6" ht="50.25" customHeight="1" x14ac:dyDescent="0.35">
      <c r="A216" s="53" t="s">
        <v>2316</v>
      </c>
      <c r="B216" s="54" t="s">
        <v>2317</v>
      </c>
      <c r="C216" s="55" t="s">
        <v>2318</v>
      </c>
      <c r="D216" s="52">
        <v>45058</v>
      </c>
      <c r="E216" s="69">
        <v>89050</v>
      </c>
      <c r="F216" s="51" t="s">
        <v>873</v>
      </c>
    </row>
    <row r="217" spans="1:6" ht="50.25" customHeight="1" x14ac:dyDescent="0.35">
      <c r="A217" s="53" t="s">
        <v>2319</v>
      </c>
      <c r="B217" s="54" t="s">
        <v>2317</v>
      </c>
      <c r="C217" s="55" t="s">
        <v>2318</v>
      </c>
      <c r="D217" s="52">
        <v>45058</v>
      </c>
      <c r="E217" s="69">
        <v>72000</v>
      </c>
      <c r="F217" s="51" t="s">
        <v>390</v>
      </c>
    </row>
    <row r="218" spans="1:6" ht="50.25" customHeight="1" x14ac:dyDescent="0.35">
      <c r="A218" s="53" t="s">
        <v>2606</v>
      </c>
      <c r="B218" s="54" t="s">
        <v>2607</v>
      </c>
      <c r="C218" s="55" t="s">
        <v>2608</v>
      </c>
      <c r="D218" s="52">
        <v>45061</v>
      </c>
      <c r="E218" s="69">
        <v>40000</v>
      </c>
      <c r="F218" s="51" t="s">
        <v>879</v>
      </c>
    </row>
    <row r="219" spans="1:6" ht="50.25" customHeight="1" x14ac:dyDescent="0.35">
      <c r="A219" s="53" t="s">
        <v>2364</v>
      </c>
      <c r="B219" s="54" t="s">
        <v>2365</v>
      </c>
      <c r="C219" s="55" t="s">
        <v>2365</v>
      </c>
      <c r="D219" s="52">
        <v>45064</v>
      </c>
      <c r="E219" s="69">
        <v>6542</v>
      </c>
      <c r="F219" s="51" t="s">
        <v>22</v>
      </c>
    </row>
    <row r="220" spans="1:6" ht="50.25" customHeight="1" x14ac:dyDescent="0.35">
      <c r="A220" s="53" t="s">
        <v>2328</v>
      </c>
      <c r="B220" s="54" t="s">
        <v>2329</v>
      </c>
      <c r="C220" s="55" t="s">
        <v>2330</v>
      </c>
      <c r="D220" s="52">
        <v>45069</v>
      </c>
      <c r="E220" s="69">
        <v>37796</v>
      </c>
      <c r="F220" s="51" t="s">
        <v>867</v>
      </c>
    </row>
    <row r="221" spans="1:6" ht="50.25" customHeight="1" x14ac:dyDescent="0.35">
      <c r="A221" s="53" t="s">
        <v>1325</v>
      </c>
      <c r="B221" s="54" t="s">
        <v>52</v>
      </c>
      <c r="C221" s="55" t="s">
        <v>52</v>
      </c>
      <c r="D221" s="52">
        <v>45069</v>
      </c>
      <c r="E221" s="69">
        <v>242665</v>
      </c>
      <c r="F221" s="51" t="s">
        <v>856</v>
      </c>
    </row>
    <row r="222" spans="1:6" ht="50.25" customHeight="1" x14ac:dyDescent="0.35">
      <c r="A222" s="53" t="s">
        <v>2313</v>
      </c>
      <c r="B222" s="54" t="s">
        <v>2314</v>
      </c>
      <c r="C222" s="55" t="s">
        <v>2315</v>
      </c>
      <c r="D222" s="52">
        <v>45071</v>
      </c>
      <c r="E222" s="69">
        <v>41470</v>
      </c>
      <c r="F222" s="51" t="s">
        <v>998</v>
      </c>
    </row>
    <row r="223" spans="1:6" ht="50.25" customHeight="1" x14ac:dyDescent="0.35">
      <c r="A223" s="51" t="s">
        <v>2331</v>
      </c>
      <c r="B223" s="54" t="s">
        <v>2332</v>
      </c>
      <c r="C223" s="55" t="s">
        <v>2333</v>
      </c>
      <c r="D223" s="52">
        <v>45072</v>
      </c>
      <c r="E223" s="69">
        <v>16500</v>
      </c>
      <c r="F223" s="51" t="s">
        <v>12</v>
      </c>
    </row>
    <row r="224" spans="1:6" ht="50.25" customHeight="1" x14ac:dyDescent="0.35">
      <c r="A224" s="53" t="s">
        <v>2383</v>
      </c>
      <c r="B224" s="54" t="s">
        <v>2384</v>
      </c>
      <c r="C224" s="55" t="s">
        <v>2385</v>
      </c>
      <c r="D224" s="52">
        <v>45076</v>
      </c>
      <c r="E224" s="69">
        <v>5950</v>
      </c>
      <c r="F224" s="51" t="s">
        <v>860</v>
      </c>
    </row>
    <row r="225" spans="1:6" ht="50.25" customHeight="1" x14ac:dyDescent="0.35">
      <c r="A225" s="51" t="s">
        <v>2321</v>
      </c>
      <c r="B225" s="54" t="s">
        <v>2322</v>
      </c>
      <c r="C225" s="55" t="s">
        <v>2323</v>
      </c>
      <c r="D225" s="52">
        <v>45078</v>
      </c>
      <c r="E225" s="69">
        <v>40800</v>
      </c>
      <c r="F225" s="51" t="s">
        <v>855</v>
      </c>
    </row>
    <row r="226" spans="1:6" ht="50.25" customHeight="1" x14ac:dyDescent="0.35">
      <c r="A226" s="53" t="s">
        <v>2321</v>
      </c>
      <c r="B226" s="54" t="s">
        <v>2324</v>
      </c>
      <c r="C226" s="55" t="s">
        <v>2323</v>
      </c>
      <c r="D226" s="52">
        <v>45078</v>
      </c>
      <c r="E226" s="69">
        <v>51000</v>
      </c>
      <c r="F226" s="51" t="s">
        <v>855</v>
      </c>
    </row>
    <row r="227" spans="1:6" ht="50.25" customHeight="1" x14ac:dyDescent="0.35">
      <c r="A227" s="53" t="s">
        <v>2498</v>
      </c>
      <c r="B227" s="54" t="s">
        <v>2499</v>
      </c>
      <c r="C227" s="55" t="s">
        <v>2499</v>
      </c>
      <c r="D227" s="52">
        <v>45079</v>
      </c>
      <c r="E227" s="69">
        <v>6250</v>
      </c>
      <c r="F227" s="51" t="s">
        <v>390</v>
      </c>
    </row>
    <row r="228" spans="1:6" ht="50.25" customHeight="1" x14ac:dyDescent="0.35">
      <c r="A228" s="53" t="s">
        <v>928</v>
      </c>
      <c r="B228" s="54" t="s">
        <v>929</v>
      </c>
      <c r="C228" s="55" t="s">
        <v>930</v>
      </c>
      <c r="D228" s="52">
        <v>45084</v>
      </c>
      <c r="E228" s="56">
        <v>133340</v>
      </c>
      <c r="F228" s="51" t="s">
        <v>870</v>
      </c>
    </row>
    <row r="229" spans="1:6" ht="50.25" customHeight="1" x14ac:dyDescent="0.35">
      <c r="A229" s="51" t="s">
        <v>928</v>
      </c>
      <c r="B229" s="54" t="s">
        <v>2320</v>
      </c>
      <c r="C229" s="55" t="s">
        <v>930</v>
      </c>
      <c r="D229" s="52">
        <v>45084</v>
      </c>
      <c r="E229" s="69">
        <v>133340</v>
      </c>
      <c r="F229" s="51" t="s">
        <v>870</v>
      </c>
    </row>
    <row r="230" spans="1:6" ht="50.25" customHeight="1" x14ac:dyDescent="0.35">
      <c r="A230" s="51" t="s">
        <v>2356</v>
      </c>
      <c r="B230" s="54" t="s">
        <v>2354</v>
      </c>
      <c r="C230" s="55" t="s">
        <v>2354</v>
      </c>
      <c r="D230" s="52">
        <v>45084</v>
      </c>
      <c r="E230" s="69">
        <v>5208</v>
      </c>
      <c r="F230" s="51" t="s">
        <v>875</v>
      </c>
    </row>
    <row r="231" spans="1:6" ht="50.25" customHeight="1" x14ac:dyDescent="0.35">
      <c r="A231" s="53" t="s">
        <v>2453</v>
      </c>
      <c r="B231" s="54" t="s">
        <v>2454</v>
      </c>
      <c r="C231" s="55" t="s">
        <v>2454</v>
      </c>
      <c r="D231" s="52">
        <v>45085</v>
      </c>
      <c r="E231" s="69">
        <v>26150</v>
      </c>
      <c r="F231" s="51" t="s">
        <v>874</v>
      </c>
    </row>
    <row r="232" spans="1:6" ht="50.25" customHeight="1" x14ac:dyDescent="0.35">
      <c r="A232" s="51" t="s">
        <v>2348</v>
      </c>
      <c r="B232" s="54" t="s">
        <v>2349</v>
      </c>
      <c r="C232" s="55" t="s">
        <v>2350</v>
      </c>
      <c r="D232" s="52">
        <v>45089</v>
      </c>
      <c r="E232" s="69">
        <v>10000</v>
      </c>
      <c r="F232" s="51" t="s">
        <v>858</v>
      </c>
    </row>
    <row r="233" spans="1:6" ht="50.25" customHeight="1" x14ac:dyDescent="0.35">
      <c r="A233" s="53" t="s">
        <v>2446</v>
      </c>
      <c r="B233" s="54" t="s">
        <v>2447</v>
      </c>
      <c r="C233" s="55" t="s">
        <v>2448</v>
      </c>
      <c r="D233" s="52">
        <v>45096</v>
      </c>
      <c r="E233" s="69">
        <v>884354.62</v>
      </c>
      <c r="F233" s="51" t="s">
        <v>2449</v>
      </c>
    </row>
    <row r="234" spans="1:6" ht="50.25" customHeight="1" x14ac:dyDescent="0.35">
      <c r="A234" s="51" t="s">
        <v>2334</v>
      </c>
      <c r="B234" s="55" t="s">
        <v>2335</v>
      </c>
      <c r="C234" s="55" t="s">
        <v>2336</v>
      </c>
      <c r="D234" s="52">
        <v>45099</v>
      </c>
      <c r="E234" s="69">
        <v>52818</v>
      </c>
      <c r="F234" s="51" t="s">
        <v>881</v>
      </c>
    </row>
    <row r="235" spans="1:6" ht="50.25" customHeight="1" x14ac:dyDescent="0.35">
      <c r="A235" s="51" t="s">
        <v>2337</v>
      </c>
      <c r="B235" s="54" t="s">
        <v>2335</v>
      </c>
      <c r="C235" s="55" t="s">
        <v>2338</v>
      </c>
      <c r="D235" s="52">
        <v>45099</v>
      </c>
      <c r="E235" s="69">
        <v>40500</v>
      </c>
      <c r="F235" s="51" t="s">
        <v>13</v>
      </c>
    </row>
    <row r="236" spans="1:6" ht="50.25" customHeight="1" x14ac:dyDescent="0.35">
      <c r="A236" s="53" t="s">
        <v>942</v>
      </c>
      <c r="B236" s="54" t="s">
        <v>943</v>
      </c>
      <c r="C236" s="55" t="s">
        <v>944</v>
      </c>
      <c r="D236" s="52">
        <v>45100</v>
      </c>
      <c r="E236" s="56">
        <v>39140</v>
      </c>
      <c r="F236" s="51" t="s">
        <v>13</v>
      </c>
    </row>
    <row r="237" spans="1:6" ht="50.25" customHeight="1" x14ac:dyDescent="0.35">
      <c r="A237" s="53" t="s">
        <v>2416</v>
      </c>
      <c r="B237" s="54" t="s">
        <v>2417</v>
      </c>
      <c r="C237" s="55" t="s">
        <v>2418</v>
      </c>
      <c r="D237" s="52">
        <v>45100</v>
      </c>
      <c r="E237" s="69">
        <v>8550</v>
      </c>
      <c r="F237" s="51" t="s">
        <v>40</v>
      </c>
    </row>
    <row r="238" spans="1:6" ht="50.25" customHeight="1" x14ac:dyDescent="0.35">
      <c r="A238" s="53" t="s">
        <v>951</v>
      </c>
      <c r="B238" s="54" t="s">
        <v>952</v>
      </c>
      <c r="C238" s="55" t="s">
        <v>953</v>
      </c>
      <c r="D238" s="52">
        <v>45104</v>
      </c>
      <c r="E238" s="56">
        <v>320105</v>
      </c>
      <c r="F238" s="51" t="s">
        <v>856</v>
      </c>
    </row>
    <row r="239" spans="1:6" ht="50.25" customHeight="1" x14ac:dyDescent="0.35">
      <c r="A239" s="53" t="s">
        <v>2371</v>
      </c>
      <c r="B239" s="54" t="s">
        <v>2372</v>
      </c>
      <c r="C239" s="55" t="s">
        <v>2373</v>
      </c>
      <c r="D239" s="52">
        <v>45104</v>
      </c>
      <c r="E239" s="69">
        <v>101473.2</v>
      </c>
      <c r="F239" s="51" t="s">
        <v>13</v>
      </c>
    </row>
    <row r="240" spans="1:6" ht="50.25" customHeight="1" x14ac:dyDescent="0.35">
      <c r="A240" s="51" t="s">
        <v>2378</v>
      </c>
      <c r="B240" s="54" t="s">
        <v>2379</v>
      </c>
      <c r="C240" s="55" t="s">
        <v>2377</v>
      </c>
      <c r="D240" s="52">
        <v>45104</v>
      </c>
      <c r="E240" s="69">
        <v>101473.2</v>
      </c>
      <c r="F240" s="51" t="s">
        <v>13</v>
      </c>
    </row>
    <row r="241" spans="1:6" ht="50.25" customHeight="1" x14ac:dyDescent="0.35">
      <c r="A241" s="51" t="s">
        <v>2380</v>
      </c>
      <c r="B241" s="54" t="s">
        <v>2381</v>
      </c>
      <c r="C241" s="55" t="s">
        <v>2382</v>
      </c>
      <c r="D241" s="52">
        <v>45104</v>
      </c>
      <c r="E241" s="69">
        <v>101473.2</v>
      </c>
      <c r="F241" s="51" t="s">
        <v>13</v>
      </c>
    </row>
    <row r="242" spans="1:6" ht="50.25" customHeight="1" x14ac:dyDescent="0.35">
      <c r="A242" s="53" t="s">
        <v>2388</v>
      </c>
      <c r="B242" s="54" t="s">
        <v>2389</v>
      </c>
      <c r="C242" s="55" t="s">
        <v>2390</v>
      </c>
      <c r="D242" s="52">
        <v>45104</v>
      </c>
      <c r="E242" s="69">
        <v>42000</v>
      </c>
      <c r="F242" s="51" t="s">
        <v>870</v>
      </c>
    </row>
    <row r="243" spans="1:6" ht="50.25" customHeight="1" x14ac:dyDescent="0.35">
      <c r="A243" s="53" t="s">
        <v>2592</v>
      </c>
      <c r="B243" s="54" t="s">
        <v>2593</v>
      </c>
      <c r="C243" s="55" t="s">
        <v>2594</v>
      </c>
      <c r="D243" s="52">
        <v>45104</v>
      </c>
      <c r="E243" s="69">
        <v>15417</v>
      </c>
      <c r="F243" s="51" t="s">
        <v>881</v>
      </c>
    </row>
    <row r="244" spans="1:6" ht="50.25" customHeight="1" x14ac:dyDescent="0.35">
      <c r="A244" s="53" t="s">
        <v>2813</v>
      </c>
      <c r="B244" s="54" t="s">
        <v>2814</v>
      </c>
      <c r="C244" s="55" t="s">
        <v>2815</v>
      </c>
      <c r="D244" s="52">
        <v>45105</v>
      </c>
      <c r="E244" s="69">
        <v>15000</v>
      </c>
      <c r="F244" s="51" t="s">
        <v>1120</v>
      </c>
    </row>
    <row r="245" spans="1:6" ht="50.25" customHeight="1" x14ac:dyDescent="0.35">
      <c r="A245" s="53" t="s">
        <v>1036</v>
      </c>
      <c r="B245" s="54" t="s">
        <v>1037</v>
      </c>
      <c r="C245" s="55" t="s">
        <v>1038</v>
      </c>
      <c r="D245" s="52">
        <v>45114</v>
      </c>
      <c r="E245" s="56">
        <v>217283.4</v>
      </c>
      <c r="F245" s="51" t="s">
        <v>856</v>
      </c>
    </row>
    <row r="246" spans="1:6" ht="50.25" customHeight="1" x14ac:dyDescent="0.35">
      <c r="A246" s="51" t="s">
        <v>2339</v>
      </c>
      <c r="B246" s="55" t="s">
        <v>2340</v>
      </c>
      <c r="C246" s="55" t="s">
        <v>2341</v>
      </c>
      <c r="D246" s="52">
        <v>45118</v>
      </c>
      <c r="E246" s="69">
        <v>10500</v>
      </c>
      <c r="F246" s="51" t="s">
        <v>13</v>
      </c>
    </row>
    <row r="247" spans="1:6" ht="50.25" customHeight="1" x14ac:dyDescent="0.35">
      <c r="A247" s="53" t="s">
        <v>939</v>
      </c>
      <c r="B247" s="54" t="s">
        <v>940</v>
      </c>
      <c r="C247" s="55" t="s">
        <v>941</v>
      </c>
      <c r="D247" s="52">
        <v>45120</v>
      </c>
      <c r="E247" s="56">
        <v>49135</v>
      </c>
      <c r="F247" s="51" t="s">
        <v>13</v>
      </c>
    </row>
    <row r="248" spans="1:6" ht="50.25" customHeight="1" x14ac:dyDescent="0.35">
      <c r="A248" s="53" t="s">
        <v>2342</v>
      </c>
      <c r="B248" s="54" t="s">
        <v>2343</v>
      </c>
      <c r="C248" s="55" t="s">
        <v>2344</v>
      </c>
      <c r="D248" s="52">
        <v>45120</v>
      </c>
      <c r="E248" s="69">
        <v>128095</v>
      </c>
      <c r="F248" s="51" t="s">
        <v>13</v>
      </c>
    </row>
    <row r="249" spans="1:6" ht="50.25" customHeight="1" x14ac:dyDescent="0.35">
      <c r="A249" s="51" t="s">
        <v>2345</v>
      </c>
      <c r="B249" s="55" t="s">
        <v>2346</v>
      </c>
      <c r="C249" s="55" t="s">
        <v>2347</v>
      </c>
      <c r="D249" s="52">
        <v>45127</v>
      </c>
      <c r="E249" s="69">
        <v>13847.73</v>
      </c>
      <c r="F249" s="51" t="s">
        <v>855</v>
      </c>
    </row>
    <row r="250" spans="1:6" ht="50.25" customHeight="1" x14ac:dyDescent="0.35">
      <c r="A250" s="53" t="s">
        <v>945</v>
      </c>
      <c r="B250" s="54" t="s">
        <v>946</v>
      </c>
      <c r="C250" s="55" t="s">
        <v>947</v>
      </c>
      <c r="D250" s="52">
        <v>45132</v>
      </c>
      <c r="E250" s="56">
        <v>356826</v>
      </c>
      <c r="F250" s="51" t="s">
        <v>856</v>
      </c>
    </row>
    <row r="251" spans="1:6" ht="50.25" customHeight="1" x14ac:dyDescent="0.35">
      <c r="A251" s="53" t="s">
        <v>934</v>
      </c>
      <c r="B251" s="54" t="s">
        <v>935</v>
      </c>
      <c r="C251" s="55" t="s">
        <v>936</v>
      </c>
      <c r="D251" s="52">
        <v>45135</v>
      </c>
      <c r="E251" s="56">
        <v>23598</v>
      </c>
      <c r="F251" s="51" t="s">
        <v>861</v>
      </c>
    </row>
    <row r="252" spans="1:6" ht="50.25" customHeight="1" x14ac:dyDescent="0.35">
      <c r="A252" s="53" t="s">
        <v>937</v>
      </c>
      <c r="B252" s="54" t="s">
        <v>938</v>
      </c>
      <c r="C252" s="55" t="s">
        <v>936</v>
      </c>
      <c r="D252" s="52">
        <v>45135</v>
      </c>
      <c r="E252" s="56">
        <v>23598</v>
      </c>
      <c r="F252" s="51" t="s">
        <v>861</v>
      </c>
    </row>
    <row r="253" spans="1:6" ht="50.25" customHeight="1" x14ac:dyDescent="0.35">
      <c r="A253" s="53" t="s">
        <v>2366</v>
      </c>
      <c r="B253" s="54" t="s">
        <v>2367</v>
      </c>
      <c r="C253" s="55" t="s">
        <v>1004</v>
      </c>
      <c r="D253" s="52">
        <v>45138</v>
      </c>
      <c r="E253" s="69">
        <v>59950</v>
      </c>
      <c r="F253" s="51" t="s">
        <v>873</v>
      </c>
    </row>
    <row r="254" spans="1:6" ht="50.25" customHeight="1" x14ac:dyDescent="0.35">
      <c r="A254" s="53" t="s">
        <v>2386</v>
      </c>
      <c r="B254" s="54" t="s">
        <v>2387</v>
      </c>
      <c r="C254" s="55" t="s">
        <v>2387</v>
      </c>
      <c r="D254" s="52">
        <v>45145</v>
      </c>
      <c r="E254" s="69">
        <v>44702.09</v>
      </c>
      <c r="F254" s="51" t="s">
        <v>881</v>
      </c>
    </row>
    <row r="255" spans="1:6" ht="50.25" customHeight="1" x14ac:dyDescent="0.35">
      <c r="A255" s="51" t="s">
        <v>2360</v>
      </c>
      <c r="B255" s="54" t="s">
        <v>2361</v>
      </c>
      <c r="C255" s="55" t="s">
        <v>2361</v>
      </c>
      <c r="D255" s="52">
        <v>45149</v>
      </c>
      <c r="E255" s="69">
        <v>2500</v>
      </c>
      <c r="F255" s="51" t="s">
        <v>868</v>
      </c>
    </row>
    <row r="256" spans="1:6" ht="50.25" customHeight="1" x14ac:dyDescent="0.35">
      <c r="A256" s="53" t="s">
        <v>2362</v>
      </c>
      <c r="B256" s="54" t="s">
        <v>2363</v>
      </c>
      <c r="C256" s="55" t="s">
        <v>2363</v>
      </c>
      <c r="D256" s="52">
        <v>45155</v>
      </c>
      <c r="E256" s="69">
        <v>77700</v>
      </c>
      <c r="F256" s="51" t="s">
        <v>867</v>
      </c>
    </row>
    <row r="257" spans="1:6" ht="50.25" customHeight="1" x14ac:dyDescent="0.35">
      <c r="A257" s="53" t="s">
        <v>2394</v>
      </c>
      <c r="B257" s="54" t="s">
        <v>2395</v>
      </c>
      <c r="C257" s="55" t="s">
        <v>2396</v>
      </c>
      <c r="D257" s="52">
        <v>45166</v>
      </c>
      <c r="E257" s="69">
        <v>48000</v>
      </c>
      <c r="F257" s="51" t="s">
        <v>870</v>
      </c>
    </row>
    <row r="258" spans="1:6" ht="50.25" customHeight="1" x14ac:dyDescent="0.35">
      <c r="A258" s="53" t="s">
        <v>2873</v>
      </c>
      <c r="B258" s="54" t="s">
        <v>2874</v>
      </c>
      <c r="C258" s="55" t="s">
        <v>2875</v>
      </c>
      <c r="D258" s="52">
        <v>45169</v>
      </c>
      <c r="E258" s="69">
        <v>30000</v>
      </c>
      <c r="F258" s="51" t="s">
        <v>875</v>
      </c>
    </row>
    <row r="259" spans="1:6" ht="50.25" customHeight="1" x14ac:dyDescent="0.35">
      <c r="A259" s="53" t="s">
        <v>980</v>
      </c>
      <c r="B259" s="54" t="s">
        <v>981</v>
      </c>
      <c r="C259" s="55" t="s">
        <v>982</v>
      </c>
      <c r="D259" s="52">
        <v>45173</v>
      </c>
      <c r="E259" s="56">
        <v>797701.6</v>
      </c>
      <c r="F259" s="51" t="s">
        <v>863</v>
      </c>
    </row>
    <row r="260" spans="1:6" ht="50.25" customHeight="1" x14ac:dyDescent="0.35">
      <c r="A260" s="53" t="s">
        <v>983</v>
      </c>
      <c r="B260" s="54" t="s">
        <v>984</v>
      </c>
      <c r="C260" s="55" t="s">
        <v>985</v>
      </c>
      <c r="D260" s="52">
        <v>45173</v>
      </c>
      <c r="E260" s="56">
        <v>350966</v>
      </c>
      <c r="F260" s="51" t="s">
        <v>12</v>
      </c>
    </row>
    <row r="261" spans="1:6" ht="50.25" customHeight="1" x14ac:dyDescent="0.35">
      <c r="A261" s="53" t="s">
        <v>986</v>
      </c>
      <c r="B261" s="54" t="s">
        <v>987</v>
      </c>
      <c r="C261" s="55" t="s">
        <v>988</v>
      </c>
      <c r="D261" s="52">
        <v>45173</v>
      </c>
      <c r="E261" s="56">
        <v>221424</v>
      </c>
      <c r="F261" s="51" t="s">
        <v>873</v>
      </c>
    </row>
    <row r="262" spans="1:6" ht="50.25" customHeight="1" x14ac:dyDescent="0.35">
      <c r="A262" s="53" t="s">
        <v>989</v>
      </c>
      <c r="B262" s="54" t="s">
        <v>990</v>
      </c>
      <c r="C262" s="55" t="s">
        <v>991</v>
      </c>
      <c r="D262" s="52">
        <v>45173</v>
      </c>
      <c r="E262" s="56">
        <v>401104</v>
      </c>
      <c r="F262" s="51" t="s">
        <v>390</v>
      </c>
    </row>
    <row r="263" spans="1:6" ht="50.25" customHeight="1" x14ac:dyDescent="0.35">
      <c r="A263" s="53" t="s">
        <v>2391</v>
      </c>
      <c r="B263" s="54" t="s">
        <v>2392</v>
      </c>
      <c r="C263" s="55" t="s">
        <v>2393</v>
      </c>
      <c r="D263" s="52">
        <v>45174</v>
      </c>
      <c r="E263" s="69">
        <v>116305</v>
      </c>
      <c r="F263" s="51" t="s">
        <v>16</v>
      </c>
    </row>
    <row r="264" spans="1:6" ht="50.25" customHeight="1" x14ac:dyDescent="0.35">
      <c r="A264" s="51" t="s">
        <v>2408</v>
      </c>
      <c r="B264" s="54" t="s">
        <v>2409</v>
      </c>
      <c r="C264" s="55" t="s">
        <v>2410</v>
      </c>
      <c r="D264" s="52">
        <v>45176</v>
      </c>
      <c r="E264" s="69">
        <v>49000</v>
      </c>
      <c r="F264" s="51" t="s">
        <v>12</v>
      </c>
    </row>
    <row r="265" spans="1:6" ht="50.25" customHeight="1" x14ac:dyDescent="0.35">
      <c r="A265" s="53" t="s">
        <v>2405</v>
      </c>
      <c r="B265" s="54" t="s">
        <v>2406</v>
      </c>
      <c r="C265" s="55" t="s">
        <v>2407</v>
      </c>
      <c r="D265" s="52">
        <v>45177</v>
      </c>
      <c r="E265" s="69">
        <v>62595</v>
      </c>
      <c r="F265" s="51" t="s">
        <v>16</v>
      </c>
    </row>
    <row r="266" spans="1:6" ht="50.25" customHeight="1" x14ac:dyDescent="0.35">
      <c r="A266" s="53" t="s">
        <v>2413</v>
      </c>
      <c r="B266" s="54" t="s">
        <v>2414</v>
      </c>
      <c r="C266" s="55" t="s">
        <v>2415</v>
      </c>
      <c r="D266" s="52">
        <v>45177</v>
      </c>
      <c r="E266" s="69">
        <v>19000</v>
      </c>
      <c r="F266" s="51" t="s">
        <v>13</v>
      </c>
    </row>
    <row r="267" spans="1:6" ht="50.25" customHeight="1" x14ac:dyDescent="0.35">
      <c r="A267" s="53" t="s">
        <v>954</v>
      </c>
      <c r="B267" s="54" t="s">
        <v>955</v>
      </c>
      <c r="C267" s="55" t="s">
        <v>956</v>
      </c>
      <c r="D267" s="52">
        <v>45180</v>
      </c>
      <c r="E267" s="56">
        <v>237411</v>
      </c>
      <c r="F267" s="51" t="s">
        <v>22</v>
      </c>
    </row>
    <row r="268" spans="1:6" ht="50.25" customHeight="1" x14ac:dyDescent="0.35">
      <c r="A268" s="53" t="s">
        <v>2397</v>
      </c>
      <c r="B268" s="54" t="s">
        <v>2398</v>
      </c>
      <c r="C268" s="55" t="s">
        <v>2399</v>
      </c>
      <c r="D268" s="52">
        <v>45180</v>
      </c>
      <c r="E268" s="69">
        <v>320500</v>
      </c>
      <c r="F268" s="51" t="s">
        <v>39</v>
      </c>
    </row>
    <row r="269" spans="1:6" ht="50.25" customHeight="1" x14ac:dyDescent="0.35">
      <c r="A269" s="53" t="s">
        <v>2400</v>
      </c>
      <c r="B269" s="54" t="s">
        <v>2401</v>
      </c>
      <c r="C269" s="55" t="s">
        <v>2402</v>
      </c>
      <c r="D269" s="52">
        <v>45180</v>
      </c>
      <c r="E269" s="69">
        <v>380001</v>
      </c>
      <c r="F269" s="51" t="s">
        <v>39</v>
      </c>
    </row>
    <row r="270" spans="1:6" ht="50.25" customHeight="1" x14ac:dyDescent="0.35">
      <c r="A270" s="53" t="s">
        <v>2489</v>
      </c>
      <c r="B270" s="54" t="s">
        <v>2490</v>
      </c>
      <c r="C270" s="55" t="s">
        <v>2491</v>
      </c>
      <c r="D270" s="52">
        <v>45184</v>
      </c>
      <c r="E270" s="69">
        <v>55207.5</v>
      </c>
      <c r="F270" s="51" t="s">
        <v>873</v>
      </c>
    </row>
    <row r="271" spans="1:6" ht="50.25" customHeight="1" x14ac:dyDescent="0.35">
      <c r="A271" s="53" t="s">
        <v>2800</v>
      </c>
      <c r="B271" s="54" t="s">
        <v>2801</v>
      </c>
      <c r="C271" s="55" t="s">
        <v>2802</v>
      </c>
      <c r="D271" s="52">
        <v>45184</v>
      </c>
      <c r="E271" s="69">
        <v>55208</v>
      </c>
      <c r="F271" s="51" t="s">
        <v>873</v>
      </c>
    </row>
    <row r="272" spans="1:6" ht="50.25" customHeight="1" x14ac:dyDescent="0.35">
      <c r="A272" s="51" t="s">
        <v>2403</v>
      </c>
      <c r="B272" s="54" t="s">
        <v>2404</v>
      </c>
      <c r="C272" s="55" t="s">
        <v>2404</v>
      </c>
      <c r="D272" s="52">
        <v>45189</v>
      </c>
      <c r="E272" s="69">
        <v>6000</v>
      </c>
      <c r="F272" s="51" t="s">
        <v>881</v>
      </c>
    </row>
    <row r="273" spans="1:6" ht="50.25" customHeight="1" x14ac:dyDescent="0.35">
      <c r="A273" s="53" t="s">
        <v>2492</v>
      </c>
      <c r="B273" s="54" t="s">
        <v>2493</v>
      </c>
      <c r="C273" s="55" t="s">
        <v>2494</v>
      </c>
      <c r="D273" s="52">
        <v>45194</v>
      </c>
      <c r="E273" s="69">
        <v>26224</v>
      </c>
      <c r="F273" s="51" t="s">
        <v>12</v>
      </c>
    </row>
    <row r="274" spans="1:6" ht="50.25" customHeight="1" x14ac:dyDescent="0.35">
      <c r="A274" s="53" t="s">
        <v>2483</v>
      </c>
      <c r="B274" s="54" t="s">
        <v>2484</v>
      </c>
      <c r="C274" s="55" t="s">
        <v>2485</v>
      </c>
      <c r="D274" s="52">
        <v>45195</v>
      </c>
      <c r="E274" s="69">
        <v>1950</v>
      </c>
      <c r="F274" s="51" t="s">
        <v>12</v>
      </c>
    </row>
    <row r="275" spans="1:6" ht="50.25" customHeight="1" x14ac:dyDescent="0.35">
      <c r="A275" s="53" t="s">
        <v>2876</v>
      </c>
      <c r="B275" s="54" t="s">
        <v>2877</v>
      </c>
      <c r="C275" s="55" t="s">
        <v>2875</v>
      </c>
      <c r="D275" s="52">
        <v>45199</v>
      </c>
      <c r="E275" s="69">
        <v>50000</v>
      </c>
      <c r="F275" s="51" t="s">
        <v>875</v>
      </c>
    </row>
    <row r="276" spans="1:6" ht="50.25" customHeight="1" x14ac:dyDescent="0.35">
      <c r="A276" s="53" t="s">
        <v>2411</v>
      </c>
      <c r="B276" s="54" t="s">
        <v>2412</v>
      </c>
      <c r="C276" s="55" t="s">
        <v>269</v>
      </c>
      <c r="D276" s="52">
        <v>45201</v>
      </c>
      <c r="E276" s="69">
        <v>5000</v>
      </c>
      <c r="F276" s="51" t="s">
        <v>12</v>
      </c>
    </row>
    <row r="277" spans="1:6" ht="50.25" customHeight="1" x14ac:dyDescent="0.35">
      <c r="A277" s="53" t="s">
        <v>2609</v>
      </c>
      <c r="B277" s="54" t="s">
        <v>2610</v>
      </c>
      <c r="C277" s="55" t="s">
        <v>2611</v>
      </c>
      <c r="D277" s="52">
        <v>45203</v>
      </c>
      <c r="E277" s="69">
        <v>60271</v>
      </c>
      <c r="F277" s="51" t="s">
        <v>22</v>
      </c>
    </row>
    <row r="278" spans="1:6" ht="50.25" customHeight="1" x14ac:dyDescent="0.35">
      <c r="A278" s="53" t="s">
        <v>2440</v>
      </c>
      <c r="B278" s="54" t="s">
        <v>2441</v>
      </c>
      <c r="C278" s="55" t="s">
        <v>930</v>
      </c>
      <c r="D278" s="52">
        <v>45205</v>
      </c>
      <c r="E278" s="69">
        <v>133500</v>
      </c>
      <c r="F278" s="51" t="s">
        <v>870</v>
      </c>
    </row>
    <row r="279" spans="1:6" ht="50.25" customHeight="1" x14ac:dyDescent="0.35">
      <c r="A279" s="53" t="s">
        <v>2442</v>
      </c>
      <c r="B279" s="54" t="s">
        <v>2443</v>
      </c>
      <c r="C279" s="55" t="s">
        <v>930</v>
      </c>
      <c r="D279" s="52">
        <v>45205</v>
      </c>
      <c r="E279" s="69">
        <v>131050</v>
      </c>
      <c r="F279" s="51" t="s">
        <v>870</v>
      </c>
    </row>
    <row r="280" spans="1:6" ht="50.25" customHeight="1" x14ac:dyDescent="0.35">
      <c r="A280" s="53" t="s">
        <v>2450</v>
      </c>
      <c r="B280" s="54" t="s">
        <v>2451</v>
      </c>
      <c r="C280" s="55" t="s">
        <v>2452</v>
      </c>
      <c r="D280" s="52">
        <v>45205</v>
      </c>
      <c r="E280" s="69">
        <v>37005</v>
      </c>
      <c r="F280" s="51" t="s">
        <v>13</v>
      </c>
    </row>
    <row r="281" spans="1:6" ht="50.25" customHeight="1" x14ac:dyDescent="0.35">
      <c r="A281" s="53" t="s">
        <v>2434</v>
      </c>
      <c r="B281" s="54" t="s">
        <v>2435</v>
      </c>
      <c r="C281" s="55" t="s">
        <v>2436</v>
      </c>
      <c r="D281" s="52">
        <v>45209</v>
      </c>
      <c r="E281" s="69">
        <v>49995</v>
      </c>
      <c r="F281" s="51" t="s">
        <v>874</v>
      </c>
    </row>
    <row r="282" spans="1:6" ht="50.25" customHeight="1" x14ac:dyDescent="0.35">
      <c r="A282" s="51" t="s">
        <v>2439</v>
      </c>
      <c r="B282" s="54" t="s">
        <v>2354</v>
      </c>
      <c r="C282" s="55" t="s">
        <v>2354</v>
      </c>
      <c r="D282" s="52">
        <v>45209</v>
      </c>
      <c r="E282" s="69">
        <v>7500</v>
      </c>
      <c r="F282" s="51" t="s">
        <v>877</v>
      </c>
    </row>
    <row r="283" spans="1:6" ht="50.25" customHeight="1" x14ac:dyDescent="0.35">
      <c r="A283" s="53" t="s">
        <v>2486</v>
      </c>
      <c r="B283" s="54" t="s">
        <v>2487</v>
      </c>
      <c r="C283" s="58" t="s">
        <v>2488</v>
      </c>
      <c r="D283" s="52">
        <v>45217</v>
      </c>
      <c r="E283" s="69">
        <v>75450.25</v>
      </c>
      <c r="F283" s="51" t="s">
        <v>390</v>
      </c>
    </row>
    <row r="284" spans="1:6" ht="50.25" customHeight="1" x14ac:dyDescent="0.35">
      <c r="A284" s="53" t="s">
        <v>2805</v>
      </c>
      <c r="B284" s="54" t="s">
        <v>2806</v>
      </c>
      <c r="C284" s="55" t="s">
        <v>2802</v>
      </c>
      <c r="D284" s="52">
        <v>45217</v>
      </c>
      <c r="E284" s="69">
        <v>75451</v>
      </c>
      <c r="F284" s="51" t="s">
        <v>390</v>
      </c>
    </row>
    <row r="285" spans="1:6" ht="50.25" customHeight="1" x14ac:dyDescent="0.35">
      <c r="A285" s="53" t="s">
        <v>2431</v>
      </c>
      <c r="B285" s="54" t="s">
        <v>2432</v>
      </c>
      <c r="C285" s="55" t="s">
        <v>2433</v>
      </c>
      <c r="D285" s="52">
        <v>45222</v>
      </c>
      <c r="E285" s="69">
        <v>129971</v>
      </c>
      <c r="F285" s="51" t="s">
        <v>870</v>
      </c>
    </row>
    <row r="286" spans="1:6" ht="50.25" customHeight="1" x14ac:dyDescent="0.35">
      <c r="A286" s="59" t="s">
        <v>2419</v>
      </c>
      <c r="B286" s="54" t="s">
        <v>2420</v>
      </c>
      <c r="C286" s="55" t="s">
        <v>2421</v>
      </c>
      <c r="D286" s="52">
        <v>45223</v>
      </c>
      <c r="E286" s="69">
        <v>8393.15</v>
      </c>
      <c r="F286" s="51" t="s">
        <v>856</v>
      </c>
    </row>
    <row r="287" spans="1:6" ht="50.25" customHeight="1" x14ac:dyDescent="0.35">
      <c r="A287" s="53" t="s">
        <v>2422</v>
      </c>
      <c r="B287" s="54" t="s">
        <v>292</v>
      </c>
      <c r="C287" s="55" t="s">
        <v>2423</v>
      </c>
      <c r="D287" s="52">
        <v>45225</v>
      </c>
      <c r="E287" s="69">
        <v>36570</v>
      </c>
      <c r="F287" s="51" t="s">
        <v>870</v>
      </c>
    </row>
    <row r="288" spans="1:6" ht="50.25" customHeight="1" x14ac:dyDescent="0.35">
      <c r="A288" s="53" t="s">
        <v>2424</v>
      </c>
      <c r="B288" s="54" t="s">
        <v>293</v>
      </c>
      <c r="C288" s="55" t="s">
        <v>2425</v>
      </c>
      <c r="D288" s="52">
        <v>45225</v>
      </c>
      <c r="E288" s="69">
        <v>42000</v>
      </c>
      <c r="F288" s="51" t="s">
        <v>870</v>
      </c>
    </row>
    <row r="289" spans="1:6" ht="50.25" customHeight="1" x14ac:dyDescent="0.35">
      <c r="A289" s="53" t="s">
        <v>2426</v>
      </c>
      <c r="B289" s="54" t="s">
        <v>2427</v>
      </c>
      <c r="C289" s="55" t="s">
        <v>2428</v>
      </c>
      <c r="D289" s="52">
        <v>45225</v>
      </c>
      <c r="E289" s="69">
        <v>47273</v>
      </c>
      <c r="F289" s="51" t="s">
        <v>870</v>
      </c>
    </row>
    <row r="290" spans="1:6" ht="50.25" customHeight="1" x14ac:dyDescent="0.35">
      <c r="A290" s="53" t="s">
        <v>2478</v>
      </c>
      <c r="B290" s="54" t="s">
        <v>2479</v>
      </c>
      <c r="C290" s="55" t="s">
        <v>2480</v>
      </c>
      <c r="D290" s="52">
        <v>45230</v>
      </c>
      <c r="E290" s="69">
        <v>4000</v>
      </c>
      <c r="F290" s="51" t="s">
        <v>998</v>
      </c>
    </row>
    <row r="291" spans="1:6" ht="50.25" customHeight="1" x14ac:dyDescent="0.35">
      <c r="A291" s="53" t="s">
        <v>2544</v>
      </c>
      <c r="B291" s="54" t="s">
        <v>2545</v>
      </c>
      <c r="C291" s="55" t="s">
        <v>1071</v>
      </c>
      <c r="D291" s="52">
        <v>45230</v>
      </c>
      <c r="E291" s="69">
        <v>475836.71</v>
      </c>
      <c r="F291" s="51" t="s">
        <v>856</v>
      </c>
    </row>
    <row r="292" spans="1:6" ht="50.25" customHeight="1" x14ac:dyDescent="0.35">
      <c r="A292" s="53" t="s">
        <v>957</v>
      </c>
      <c r="B292" s="54" t="s">
        <v>958</v>
      </c>
      <c r="C292" s="55" t="s">
        <v>959</v>
      </c>
      <c r="D292" s="52">
        <v>45231</v>
      </c>
      <c r="E292" s="56">
        <v>584108</v>
      </c>
      <c r="F292" s="51" t="s">
        <v>861</v>
      </c>
    </row>
    <row r="293" spans="1:6" ht="50.25" customHeight="1" x14ac:dyDescent="0.35">
      <c r="A293" s="53" t="s">
        <v>2429</v>
      </c>
      <c r="B293" s="11" t="s">
        <v>2430</v>
      </c>
      <c r="C293" s="55" t="s">
        <v>1254</v>
      </c>
      <c r="D293" s="52">
        <v>45231</v>
      </c>
      <c r="E293" s="69">
        <v>80000</v>
      </c>
      <c r="F293" s="51" t="s">
        <v>870</v>
      </c>
    </row>
    <row r="294" spans="1:6" ht="50.25" customHeight="1" x14ac:dyDescent="0.35">
      <c r="A294" s="53" t="s">
        <v>2429</v>
      </c>
      <c r="B294" s="54" t="s">
        <v>2430</v>
      </c>
      <c r="C294" s="55" t="s">
        <v>1254</v>
      </c>
      <c r="D294" s="52">
        <v>45231</v>
      </c>
      <c r="E294" s="69">
        <v>94545</v>
      </c>
      <c r="F294" s="51" t="s">
        <v>870</v>
      </c>
    </row>
    <row r="295" spans="1:6" ht="50.25" customHeight="1" x14ac:dyDescent="0.35">
      <c r="A295" s="53" t="s">
        <v>995</v>
      </c>
      <c r="B295" s="11" t="s">
        <v>996</v>
      </c>
      <c r="C295" s="55" t="s">
        <v>997</v>
      </c>
      <c r="D295" s="52">
        <v>45236</v>
      </c>
      <c r="E295" s="56">
        <v>49280</v>
      </c>
      <c r="F295" s="51" t="s">
        <v>998</v>
      </c>
    </row>
    <row r="296" spans="1:6" ht="50.25" customHeight="1" x14ac:dyDescent="0.35">
      <c r="A296" s="53" t="s">
        <v>2506</v>
      </c>
      <c r="B296" s="11" t="s">
        <v>2507</v>
      </c>
      <c r="C296" s="55" t="s">
        <v>2508</v>
      </c>
      <c r="D296" s="52">
        <v>45236</v>
      </c>
      <c r="E296" s="69">
        <v>49995</v>
      </c>
      <c r="F296" s="51" t="s">
        <v>998</v>
      </c>
    </row>
    <row r="297" spans="1:6" ht="50.25" customHeight="1" x14ac:dyDescent="0.35">
      <c r="A297" s="53" t="s">
        <v>960</v>
      </c>
      <c r="B297" s="11" t="s">
        <v>961</v>
      </c>
      <c r="C297" s="55" t="s">
        <v>962</v>
      </c>
      <c r="D297" s="52">
        <v>45245</v>
      </c>
      <c r="E297" s="56">
        <v>26100</v>
      </c>
      <c r="F297" s="57" t="s">
        <v>874</v>
      </c>
    </row>
    <row r="298" spans="1:6" ht="50.25" customHeight="1" x14ac:dyDescent="0.35">
      <c r="A298" s="51" t="s">
        <v>1400</v>
      </c>
      <c r="B298" s="11" t="s">
        <v>2444</v>
      </c>
      <c r="C298" s="55" t="s">
        <v>2445</v>
      </c>
      <c r="D298" s="52">
        <v>45245</v>
      </c>
      <c r="E298" s="69">
        <v>8150</v>
      </c>
      <c r="F298" s="57" t="s">
        <v>870</v>
      </c>
    </row>
    <row r="299" spans="1:6" ht="50.25" customHeight="1" x14ac:dyDescent="0.35">
      <c r="A299" s="53" t="s">
        <v>975</v>
      </c>
      <c r="B299" s="11" t="s">
        <v>976</v>
      </c>
      <c r="C299" s="55" t="s">
        <v>976</v>
      </c>
      <c r="D299" s="52">
        <v>45246</v>
      </c>
      <c r="E299" s="56">
        <v>45000</v>
      </c>
      <c r="F299" s="57" t="s">
        <v>872</v>
      </c>
    </row>
    <row r="300" spans="1:6" ht="50.25" customHeight="1" x14ac:dyDescent="0.35">
      <c r="A300" s="53" t="s">
        <v>2526</v>
      </c>
      <c r="B300" s="11" t="s">
        <v>2527</v>
      </c>
      <c r="C300" s="55" t="s">
        <v>2528</v>
      </c>
      <c r="D300" s="52">
        <v>45246</v>
      </c>
      <c r="E300" s="69">
        <v>31050</v>
      </c>
      <c r="F300" s="57" t="s">
        <v>861</v>
      </c>
    </row>
    <row r="301" spans="1:6" ht="50.25" customHeight="1" x14ac:dyDescent="0.35">
      <c r="A301" s="53" t="s">
        <v>2529</v>
      </c>
      <c r="B301" s="54" t="s">
        <v>2530</v>
      </c>
      <c r="C301" s="58" t="s">
        <v>2528</v>
      </c>
      <c r="D301" s="52">
        <v>45246</v>
      </c>
      <c r="E301" s="69">
        <v>31050</v>
      </c>
      <c r="F301" s="57" t="s">
        <v>861</v>
      </c>
    </row>
    <row r="302" spans="1:6" ht="50.25" customHeight="1" x14ac:dyDescent="0.35">
      <c r="A302" s="51" t="s">
        <v>2455</v>
      </c>
      <c r="B302" s="54" t="s">
        <v>2456</v>
      </c>
      <c r="C302" s="55" t="s">
        <v>2457</v>
      </c>
      <c r="D302" s="52">
        <v>45247</v>
      </c>
      <c r="E302" s="69">
        <v>53027.82</v>
      </c>
      <c r="F302" s="51" t="s">
        <v>856</v>
      </c>
    </row>
    <row r="303" spans="1:6" ht="50.25" customHeight="1" x14ac:dyDescent="0.35">
      <c r="A303" s="53" t="s">
        <v>2469</v>
      </c>
      <c r="B303" s="54" t="s">
        <v>2470</v>
      </c>
      <c r="C303" s="55" t="s">
        <v>2471</v>
      </c>
      <c r="D303" s="52">
        <v>45251</v>
      </c>
      <c r="E303" s="69">
        <v>47615</v>
      </c>
      <c r="F303" s="51" t="s">
        <v>13</v>
      </c>
    </row>
    <row r="304" spans="1:6" ht="50.25" customHeight="1" x14ac:dyDescent="0.35">
      <c r="A304" s="53" t="s">
        <v>2463</v>
      </c>
      <c r="B304" s="54" t="s">
        <v>2464</v>
      </c>
      <c r="C304" s="55" t="s">
        <v>2465</v>
      </c>
      <c r="D304" s="52">
        <v>45252</v>
      </c>
      <c r="E304" s="69">
        <v>133340</v>
      </c>
      <c r="F304" s="51" t="s">
        <v>870</v>
      </c>
    </row>
    <row r="305" spans="1:6" ht="50.25" customHeight="1" x14ac:dyDescent="0.35">
      <c r="A305" s="53" t="s">
        <v>963</v>
      </c>
      <c r="B305" s="54" t="s">
        <v>964</v>
      </c>
      <c r="C305" s="55" t="s">
        <v>965</v>
      </c>
      <c r="D305" s="52">
        <v>45258</v>
      </c>
      <c r="E305" s="56">
        <v>748365</v>
      </c>
      <c r="F305" s="51" t="s">
        <v>863</v>
      </c>
    </row>
    <row r="306" spans="1:6" ht="50.25" customHeight="1" x14ac:dyDescent="0.35">
      <c r="A306" s="53" t="s">
        <v>966</v>
      </c>
      <c r="B306" s="54" t="s">
        <v>967</v>
      </c>
      <c r="C306" s="55" t="s">
        <v>968</v>
      </c>
      <c r="D306" s="52">
        <v>45258</v>
      </c>
      <c r="E306" s="56">
        <v>205050</v>
      </c>
      <c r="F306" s="51" t="s">
        <v>873</v>
      </c>
    </row>
    <row r="307" spans="1:6" ht="50.25" customHeight="1" x14ac:dyDescent="0.35">
      <c r="A307" s="53" t="s">
        <v>969</v>
      </c>
      <c r="B307" s="54" t="s">
        <v>970</v>
      </c>
      <c r="C307" s="55" t="s">
        <v>971</v>
      </c>
      <c r="D307" s="52">
        <v>45258</v>
      </c>
      <c r="E307" s="56">
        <v>777055</v>
      </c>
      <c r="F307" s="51" t="s">
        <v>12</v>
      </c>
    </row>
    <row r="308" spans="1:6" ht="50.25" customHeight="1" x14ac:dyDescent="0.35">
      <c r="A308" s="53" t="s">
        <v>972</v>
      </c>
      <c r="B308" s="11" t="s">
        <v>973</v>
      </c>
      <c r="C308" s="55" t="s">
        <v>974</v>
      </c>
      <c r="D308" s="52">
        <v>45258</v>
      </c>
      <c r="E308" s="56">
        <v>366850</v>
      </c>
      <c r="F308" s="51" t="s">
        <v>390</v>
      </c>
    </row>
    <row r="309" spans="1:6" ht="50.25" customHeight="1" x14ac:dyDescent="0.35">
      <c r="A309" s="51" t="s">
        <v>2458</v>
      </c>
      <c r="B309" s="11" t="s">
        <v>2459</v>
      </c>
      <c r="C309" s="55" t="s">
        <v>2460</v>
      </c>
      <c r="D309" s="52">
        <v>45258</v>
      </c>
      <c r="E309" s="69">
        <v>1500</v>
      </c>
      <c r="F309" s="51" t="s">
        <v>390</v>
      </c>
    </row>
    <row r="310" spans="1:6" ht="50.25" customHeight="1" x14ac:dyDescent="0.35">
      <c r="A310" s="53" t="s">
        <v>2531</v>
      </c>
      <c r="B310" s="54" t="s">
        <v>2532</v>
      </c>
      <c r="C310" s="55" t="s">
        <v>2533</v>
      </c>
      <c r="D310" s="52">
        <v>45258</v>
      </c>
      <c r="E310" s="69">
        <v>28000</v>
      </c>
      <c r="F310" s="51" t="s">
        <v>858</v>
      </c>
    </row>
    <row r="311" spans="1:6" ht="50.25" customHeight="1" x14ac:dyDescent="0.35">
      <c r="A311" s="53" t="s">
        <v>2534</v>
      </c>
      <c r="B311" s="54" t="s">
        <v>2535</v>
      </c>
      <c r="C311" s="55" t="s">
        <v>2533</v>
      </c>
      <c r="D311" s="52">
        <v>45258</v>
      </c>
      <c r="E311" s="69">
        <v>28000</v>
      </c>
      <c r="F311" s="51" t="s">
        <v>858</v>
      </c>
    </row>
    <row r="312" spans="1:6" ht="50.25" customHeight="1" x14ac:dyDescent="0.35">
      <c r="A312" s="59" t="s">
        <v>2816</v>
      </c>
      <c r="B312" s="11" t="s">
        <v>2817</v>
      </c>
      <c r="C312" s="58" t="s">
        <v>1080</v>
      </c>
      <c r="D312" s="60">
        <v>45258</v>
      </c>
      <c r="E312" s="62">
        <v>46099.07</v>
      </c>
      <c r="F312" s="57" t="s">
        <v>874</v>
      </c>
    </row>
    <row r="313" spans="1:6" ht="50.25" customHeight="1" x14ac:dyDescent="0.35">
      <c r="A313" s="59" t="s">
        <v>2461</v>
      </c>
      <c r="B313" s="11" t="s">
        <v>2462</v>
      </c>
      <c r="C313" s="58" t="s">
        <v>2462</v>
      </c>
      <c r="D313" s="60">
        <v>45260</v>
      </c>
      <c r="E313" s="62">
        <v>10984</v>
      </c>
      <c r="F313" s="57" t="s">
        <v>40</v>
      </c>
    </row>
    <row r="314" spans="1:6" ht="50.25" customHeight="1" x14ac:dyDescent="0.35">
      <c r="A314" s="53" t="s">
        <v>2536</v>
      </c>
      <c r="B314" s="54" t="s">
        <v>2537</v>
      </c>
      <c r="C314" s="55" t="s">
        <v>2538</v>
      </c>
      <c r="D314" s="52">
        <v>45260</v>
      </c>
      <c r="E314" s="69">
        <v>47280</v>
      </c>
      <c r="F314" s="51" t="s">
        <v>880</v>
      </c>
    </row>
    <row r="315" spans="1:6" ht="50.25" customHeight="1" x14ac:dyDescent="0.35">
      <c r="A315" s="53" t="s">
        <v>977</v>
      </c>
      <c r="B315" s="11" t="s">
        <v>978</v>
      </c>
      <c r="C315" s="58" t="s">
        <v>979</v>
      </c>
      <c r="D315" s="52">
        <v>45265</v>
      </c>
      <c r="E315" s="61">
        <v>36250</v>
      </c>
      <c r="F315" s="57" t="s">
        <v>874</v>
      </c>
    </row>
    <row r="316" spans="1:6" ht="50.25" customHeight="1" x14ac:dyDescent="0.35">
      <c r="A316" s="53" t="s">
        <v>2472</v>
      </c>
      <c r="B316" s="54" t="s">
        <v>2473</v>
      </c>
      <c r="C316" s="55" t="s">
        <v>2474</v>
      </c>
      <c r="D316" s="52">
        <v>45266</v>
      </c>
      <c r="E316" s="69">
        <v>2334.5</v>
      </c>
      <c r="F316" s="51" t="s">
        <v>863</v>
      </c>
    </row>
    <row r="317" spans="1:6" ht="50.25" customHeight="1" x14ac:dyDescent="0.35">
      <c r="A317" s="53" t="s">
        <v>2786</v>
      </c>
      <c r="B317" s="54" t="s">
        <v>2787</v>
      </c>
      <c r="C317" s="55" t="s">
        <v>2788</v>
      </c>
      <c r="D317" s="52">
        <v>45266</v>
      </c>
      <c r="E317" s="69">
        <v>10058</v>
      </c>
      <c r="F317" s="51" t="s">
        <v>875</v>
      </c>
    </row>
    <row r="318" spans="1:6" ht="50.25" customHeight="1" x14ac:dyDescent="0.35">
      <c r="A318" s="53" t="s">
        <v>2820</v>
      </c>
      <c r="B318" s="54" t="s">
        <v>2821</v>
      </c>
      <c r="C318" s="55" t="s">
        <v>2788</v>
      </c>
      <c r="D318" s="52">
        <v>45266</v>
      </c>
      <c r="E318" s="69">
        <v>3000</v>
      </c>
      <c r="F318" s="51" t="s">
        <v>874</v>
      </c>
    </row>
    <row r="319" spans="1:6" ht="50.25" customHeight="1" x14ac:dyDescent="0.35">
      <c r="A319" s="53" t="s">
        <v>2833</v>
      </c>
      <c r="B319" s="54" t="s">
        <v>2787</v>
      </c>
      <c r="C319" s="55" t="s">
        <v>2788</v>
      </c>
      <c r="D319" s="52">
        <v>45266</v>
      </c>
      <c r="E319" s="69">
        <v>2401</v>
      </c>
      <c r="F319" s="51" t="s">
        <v>16</v>
      </c>
    </row>
    <row r="320" spans="1:6" ht="50.25" customHeight="1" x14ac:dyDescent="0.35">
      <c r="A320" s="53" t="s">
        <v>2495</v>
      </c>
      <c r="B320" s="54" t="s">
        <v>2496</v>
      </c>
      <c r="C320" s="55" t="s">
        <v>2497</v>
      </c>
      <c r="D320" s="52">
        <v>45268</v>
      </c>
      <c r="E320" s="69">
        <v>116292.39</v>
      </c>
      <c r="F320" s="51" t="s">
        <v>870</v>
      </c>
    </row>
    <row r="321" spans="1:6" ht="50.25" customHeight="1" x14ac:dyDescent="0.35">
      <c r="A321" s="53" t="s">
        <v>2503</v>
      </c>
      <c r="B321" s="54" t="s">
        <v>2504</v>
      </c>
      <c r="C321" s="55" t="s">
        <v>2505</v>
      </c>
      <c r="D321" s="52">
        <v>45268</v>
      </c>
      <c r="E321" s="69">
        <v>49995</v>
      </c>
      <c r="F321" s="51" t="s">
        <v>870</v>
      </c>
    </row>
    <row r="322" spans="1:6" ht="50.25" customHeight="1" x14ac:dyDescent="0.35">
      <c r="A322" s="53" t="s">
        <v>2555</v>
      </c>
      <c r="B322" s="54" t="s">
        <v>2556</v>
      </c>
      <c r="C322" s="55" t="s">
        <v>2557</v>
      </c>
      <c r="D322" s="52">
        <v>45272</v>
      </c>
      <c r="E322" s="69">
        <v>32000</v>
      </c>
      <c r="F322" s="51" t="s">
        <v>998</v>
      </c>
    </row>
    <row r="323" spans="1:6" ht="50.25" customHeight="1" x14ac:dyDescent="0.35">
      <c r="A323" s="59" t="s">
        <v>2466</v>
      </c>
      <c r="B323" s="11" t="s">
        <v>2467</v>
      </c>
      <c r="C323" s="58" t="s">
        <v>2468</v>
      </c>
      <c r="D323" s="60">
        <v>45274</v>
      </c>
      <c r="E323" s="62">
        <v>298000</v>
      </c>
      <c r="F323" s="57" t="s">
        <v>880</v>
      </c>
    </row>
    <row r="324" spans="1:6" ht="50.25" customHeight="1" x14ac:dyDescent="0.35">
      <c r="A324" s="59" t="s">
        <v>2475</v>
      </c>
      <c r="B324" s="11" t="s">
        <v>2476</v>
      </c>
      <c r="C324" s="58" t="s">
        <v>2477</v>
      </c>
      <c r="D324" s="60">
        <v>45274</v>
      </c>
      <c r="E324" s="62">
        <v>45025</v>
      </c>
      <c r="F324" s="57" t="s">
        <v>998</v>
      </c>
    </row>
    <row r="325" spans="1:6" ht="50.25" customHeight="1" x14ac:dyDescent="0.35">
      <c r="A325" s="59" t="s">
        <v>2481</v>
      </c>
      <c r="B325" s="11" t="s">
        <v>2482</v>
      </c>
      <c r="C325" s="58" t="s">
        <v>2482</v>
      </c>
      <c r="D325" s="60">
        <v>45275</v>
      </c>
      <c r="E325" s="62">
        <v>7605.76</v>
      </c>
      <c r="F325" s="57" t="s">
        <v>870</v>
      </c>
    </row>
    <row r="326" spans="1:6" ht="50.25" customHeight="1" x14ac:dyDescent="0.35">
      <c r="A326" s="59" t="s">
        <v>2770</v>
      </c>
      <c r="B326" s="11" t="s">
        <v>2771</v>
      </c>
      <c r="C326" s="58" t="s">
        <v>2772</v>
      </c>
      <c r="D326" s="60">
        <v>45275</v>
      </c>
      <c r="E326" s="62">
        <v>14560</v>
      </c>
      <c r="F326" s="57" t="s">
        <v>2773</v>
      </c>
    </row>
    <row r="327" spans="1:6" ht="50.25" customHeight="1" x14ac:dyDescent="0.35">
      <c r="A327" s="59" t="s">
        <v>1078</v>
      </c>
      <c r="B327" s="11" t="s">
        <v>1079</v>
      </c>
      <c r="C327" s="58" t="s">
        <v>1080</v>
      </c>
      <c r="D327" s="60">
        <v>45279</v>
      </c>
      <c r="E327" s="61">
        <v>59871.81</v>
      </c>
      <c r="F327" s="57" t="s">
        <v>875</v>
      </c>
    </row>
    <row r="328" spans="1:6" ht="50.25" customHeight="1" x14ac:dyDescent="0.35">
      <c r="A328" s="59" t="s">
        <v>1081</v>
      </c>
      <c r="B328" s="11" t="s">
        <v>1082</v>
      </c>
      <c r="C328" s="58" t="s">
        <v>1083</v>
      </c>
      <c r="D328" s="60">
        <v>45279</v>
      </c>
      <c r="E328" s="61">
        <v>59871.81</v>
      </c>
      <c r="F328" s="57" t="s">
        <v>875</v>
      </c>
    </row>
    <row r="329" spans="1:6" ht="50.25" customHeight="1" x14ac:dyDescent="0.35">
      <c r="A329" s="59" t="s">
        <v>2818</v>
      </c>
      <c r="B329" s="11" t="s">
        <v>2819</v>
      </c>
      <c r="C329" s="58" t="s">
        <v>1083</v>
      </c>
      <c r="D329" s="60">
        <v>45279</v>
      </c>
      <c r="E329" s="62">
        <v>50000</v>
      </c>
      <c r="F329" s="57" t="s">
        <v>874</v>
      </c>
    </row>
    <row r="330" spans="1:6" ht="50.25" customHeight="1" x14ac:dyDescent="0.35">
      <c r="A330" s="53" t="s">
        <v>2780</v>
      </c>
      <c r="B330" s="54" t="s">
        <v>2781</v>
      </c>
      <c r="C330" s="55" t="s">
        <v>2782</v>
      </c>
      <c r="D330" s="52">
        <v>45281</v>
      </c>
      <c r="E330" s="69">
        <v>33431</v>
      </c>
      <c r="F330" s="51" t="s">
        <v>875</v>
      </c>
    </row>
    <row r="331" spans="1:6" ht="50.25" customHeight="1" x14ac:dyDescent="0.35">
      <c r="A331" s="53" t="s">
        <v>999</v>
      </c>
      <c r="B331" s="71" t="s">
        <v>1000</v>
      </c>
      <c r="C331" s="55" t="s">
        <v>1001</v>
      </c>
      <c r="D331" s="52">
        <v>45282</v>
      </c>
      <c r="E331" s="56">
        <v>23775</v>
      </c>
      <c r="F331" s="51" t="s">
        <v>13</v>
      </c>
    </row>
    <row r="332" spans="1:6" ht="50.25" customHeight="1" x14ac:dyDescent="0.35">
      <c r="A332" s="53" t="s">
        <v>2500</v>
      </c>
      <c r="B332" s="54" t="s">
        <v>2501</v>
      </c>
      <c r="C332" s="55" t="s">
        <v>2502</v>
      </c>
      <c r="D332" s="52">
        <v>45282</v>
      </c>
      <c r="E332" s="69">
        <v>1025</v>
      </c>
      <c r="F332" s="51" t="s">
        <v>872</v>
      </c>
    </row>
    <row r="333" spans="1:6" ht="50.25" customHeight="1" x14ac:dyDescent="0.35">
      <c r="A333" s="53" t="s">
        <v>1084</v>
      </c>
      <c r="B333" s="54" t="s">
        <v>1085</v>
      </c>
      <c r="C333" s="55" t="s">
        <v>1086</v>
      </c>
      <c r="D333" s="52">
        <v>45295</v>
      </c>
      <c r="E333" s="56">
        <v>38475</v>
      </c>
      <c r="F333" s="51" t="s">
        <v>875</v>
      </c>
    </row>
    <row r="334" spans="1:6" ht="50.25" customHeight="1" x14ac:dyDescent="0.35">
      <c r="A334" s="53" t="s">
        <v>2512</v>
      </c>
      <c r="B334" s="54" t="s">
        <v>2513</v>
      </c>
      <c r="C334" s="55" t="s">
        <v>2514</v>
      </c>
      <c r="D334" s="52">
        <v>45296</v>
      </c>
      <c r="E334" s="69">
        <v>82635</v>
      </c>
      <c r="F334" s="51" t="s">
        <v>880</v>
      </c>
    </row>
    <row r="335" spans="1:6" ht="50.25" customHeight="1" x14ac:dyDescent="0.35">
      <c r="A335" s="53" t="s">
        <v>2509</v>
      </c>
      <c r="B335" s="54" t="s">
        <v>2510</v>
      </c>
      <c r="C335" s="55" t="s">
        <v>2511</v>
      </c>
      <c r="D335" s="52">
        <v>45299</v>
      </c>
      <c r="E335" s="69">
        <v>25700</v>
      </c>
      <c r="F335" s="51" t="s">
        <v>860</v>
      </c>
    </row>
    <row r="336" spans="1:6" ht="50.25" customHeight="1" x14ac:dyDescent="0.35">
      <c r="A336" s="53" t="s">
        <v>2539</v>
      </c>
      <c r="B336" s="54" t="s">
        <v>2540</v>
      </c>
      <c r="C336" s="55" t="s">
        <v>1352</v>
      </c>
      <c r="D336" s="52">
        <v>45300</v>
      </c>
      <c r="E336" s="69">
        <v>49060.800000000003</v>
      </c>
      <c r="F336" s="51" t="s">
        <v>861</v>
      </c>
    </row>
    <row r="337" spans="1:6" ht="50.25" customHeight="1" x14ac:dyDescent="0.35">
      <c r="A337" s="53" t="s">
        <v>2546</v>
      </c>
      <c r="B337" s="54" t="s">
        <v>2547</v>
      </c>
      <c r="C337" s="55" t="s">
        <v>2548</v>
      </c>
      <c r="D337" s="52">
        <v>45300</v>
      </c>
      <c r="E337" s="69">
        <v>63608</v>
      </c>
      <c r="F337" s="51" t="s">
        <v>881</v>
      </c>
    </row>
    <row r="338" spans="1:6" ht="50.25" customHeight="1" x14ac:dyDescent="0.35">
      <c r="A338" s="53" t="s">
        <v>2549</v>
      </c>
      <c r="B338" s="54" t="s">
        <v>2550</v>
      </c>
      <c r="C338" s="55" t="s">
        <v>2551</v>
      </c>
      <c r="D338" s="52">
        <v>45300</v>
      </c>
      <c r="E338" s="69">
        <v>49995</v>
      </c>
      <c r="F338" s="51" t="s">
        <v>874</v>
      </c>
    </row>
    <row r="339" spans="1:6" ht="50.25" customHeight="1" x14ac:dyDescent="0.35">
      <c r="A339" s="59" t="s">
        <v>1227</v>
      </c>
      <c r="B339" s="54" t="s">
        <v>1228</v>
      </c>
      <c r="C339" s="55" t="s">
        <v>1229</v>
      </c>
      <c r="D339" s="52">
        <v>45302</v>
      </c>
      <c r="E339" s="56">
        <v>43082.02</v>
      </c>
      <c r="F339" s="51" t="s">
        <v>872</v>
      </c>
    </row>
    <row r="340" spans="1:6" ht="50.25" customHeight="1" x14ac:dyDescent="0.35">
      <c r="A340" s="53" t="s">
        <v>2523</v>
      </c>
      <c r="B340" s="54" t="s">
        <v>2524</v>
      </c>
      <c r="C340" s="55" t="s">
        <v>2525</v>
      </c>
      <c r="D340" s="52">
        <v>45302</v>
      </c>
      <c r="E340" s="69">
        <v>9870</v>
      </c>
      <c r="F340" s="51" t="s">
        <v>870</v>
      </c>
    </row>
    <row r="341" spans="1:6" ht="50.25" customHeight="1" x14ac:dyDescent="0.35">
      <c r="A341" s="53" t="s">
        <v>1005</v>
      </c>
      <c r="B341" s="54" t="s">
        <v>1006</v>
      </c>
      <c r="C341" s="55" t="s">
        <v>1007</v>
      </c>
      <c r="D341" s="52">
        <v>45306</v>
      </c>
      <c r="E341" s="56">
        <v>30350</v>
      </c>
      <c r="F341" s="51" t="s">
        <v>874</v>
      </c>
    </row>
    <row r="342" spans="1:6" ht="50.25" customHeight="1" x14ac:dyDescent="0.35">
      <c r="A342" s="53" t="s">
        <v>1014</v>
      </c>
      <c r="B342" s="54" t="s">
        <v>1015</v>
      </c>
      <c r="C342" s="55" t="s">
        <v>1016</v>
      </c>
      <c r="D342" s="52">
        <v>45306</v>
      </c>
      <c r="E342" s="56">
        <v>4755</v>
      </c>
      <c r="F342" s="51" t="s">
        <v>13</v>
      </c>
    </row>
    <row r="343" spans="1:6" ht="50.25" customHeight="1" x14ac:dyDescent="0.35">
      <c r="A343" s="53" t="s">
        <v>2520</v>
      </c>
      <c r="B343" s="54" t="s">
        <v>2521</v>
      </c>
      <c r="C343" s="55" t="s">
        <v>2522</v>
      </c>
      <c r="D343" s="52">
        <v>45307</v>
      </c>
      <c r="E343" s="69">
        <v>49950</v>
      </c>
      <c r="F343" s="51" t="s">
        <v>13</v>
      </c>
    </row>
    <row r="344" spans="1:6" ht="50.25" customHeight="1" x14ac:dyDescent="0.35">
      <c r="A344" s="59" t="s">
        <v>1002</v>
      </c>
      <c r="B344" s="11" t="s">
        <v>1003</v>
      </c>
      <c r="C344" s="58" t="s">
        <v>1004</v>
      </c>
      <c r="D344" s="60">
        <v>45308</v>
      </c>
      <c r="E344" s="61">
        <v>110000</v>
      </c>
      <c r="F344" s="57" t="s">
        <v>873</v>
      </c>
    </row>
    <row r="345" spans="1:6" ht="50.25" customHeight="1" x14ac:dyDescent="0.35">
      <c r="A345" s="59" t="s">
        <v>2673</v>
      </c>
      <c r="B345" s="11" t="s">
        <v>2674</v>
      </c>
      <c r="C345" s="58" t="s">
        <v>2675</v>
      </c>
      <c r="D345" s="60">
        <v>45308</v>
      </c>
      <c r="E345" s="62">
        <v>2150</v>
      </c>
      <c r="F345" s="57" t="s">
        <v>863</v>
      </c>
    </row>
    <row r="346" spans="1:6" ht="50.25" customHeight="1" x14ac:dyDescent="0.35">
      <c r="A346" s="53" t="s">
        <v>2517</v>
      </c>
      <c r="B346" s="54" t="s">
        <v>2518</v>
      </c>
      <c r="C346" s="55" t="s">
        <v>2519</v>
      </c>
      <c r="D346" s="52">
        <v>45313</v>
      </c>
      <c r="E346" s="69">
        <v>10000</v>
      </c>
      <c r="F346" s="51" t="s">
        <v>870</v>
      </c>
    </row>
    <row r="347" spans="1:6" ht="50.25" customHeight="1" x14ac:dyDescent="0.35">
      <c r="A347" s="59" t="s">
        <v>2515</v>
      </c>
      <c r="B347" s="11" t="s">
        <v>2516</v>
      </c>
      <c r="C347" s="58" t="s">
        <v>2516</v>
      </c>
      <c r="D347" s="60">
        <v>45316</v>
      </c>
      <c r="E347" s="62">
        <v>4700</v>
      </c>
      <c r="F347" s="57" t="s">
        <v>882</v>
      </c>
    </row>
    <row r="348" spans="1:6" ht="50.25" customHeight="1" x14ac:dyDescent="0.35">
      <c r="A348" s="59" t="s">
        <v>1272</v>
      </c>
      <c r="B348" s="11" t="s">
        <v>1273</v>
      </c>
      <c r="C348" s="58" t="s">
        <v>1274</v>
      </c>
      <c r="D348" s="60">
        <v>45320</v>
      </c>
      <c r="E348" s="61">
        <v>5440</v>
      </c>
      <c r="F348" s="57" t="s">
        <v>859</v>
      </c>
    </row>
    <row r="349" spans="1:6" ht="50.25" customHeight="1" x14ac:dyDescent="0.35">
      <c r="A349" s="53" t="s">
        <v>2578</v>
      </c>
      <c r="B349" s="54" t="s">
        <v>2579</v>
      </c>
      <c r="C349" s="55" t="s">
        <v>2292</v>
      </c>
      <c r="D349" s="52">
        <v>45320</v>
      </c>
      <c r="E349" s="69">
        <v>306250</v>
      </c>
      <c r="F349" s="51" t="s">
        <v>880</v>
      </c>
    </row>
    <row r="350" spans="1:6" ht="50.25" customHeight="1" x14ac:dyDescent="0.35">
      <c r="A350" s="53" t="s">
        <v>1240</v>
      </c>
      <c r="B350" s="54" t="s">
        <v>1241</v>
      </c>
      <c r="C350" s="55" t="s">
        <v>1242</v>
      </c>
      <c r="D350" s="52">
        <v>45321</v>
      </c>
      <c r="E350" s="56">
        <v>17834</v>
      </c>
      <c r="F350" s="51" t="s">
        <v>875</v>
      </c>
    </row>
    <row r="351" spans="1:6" ht="50.25" customHeight="1" x14ac:dyDescent="0.35">
      <c r="A351" s="53" t="s">
        <v>2541</v>
      </c>
      <c r="B351" s="54" t="s">
        <v>2542</v>
      </c>
      <c r="C351" s="55" t="s">
        <v>2543</v>
      </c>
      <c r="D351" s="52">
        <v>45321</v>
      </c>
      <c r="E351" s="69">
        <v>5000</v>
      </c>
      <c r="F351" s="51" t="s">
        <v>873</v>
      </c>
    </row>
    <row r="352" spans="1:6" ht="50.25" customHeight="1" x14ac:dyDescent="0.35">
      <c r="A352" s="53" t="s">
        <v>2561</v>
      </c>
      <c r="B352" s="11" t="s">
        <v>2562</v>
      </c>
      <c r="C352" s="58" t="s">
        <v>2563</v>
      </c>
      <c r="D352" s="60">
        <v>45322</v>
      </c>
      <c r="E352" s="62">
        <v>122016</v>
      </c>
      <c r="F352" s="51" t="s">
        <v>390</v>
      </c>
    </row>
    <row r="353" spans="1:6" ht="50.25" customHeight="1" x14ac:dyDescent="0.35">
      <c r="A353" s="53" t="s">
        <v>2822</v>
      </c>
      <c r="B353" s="11" t="s">
        <v>2823</v>
      </c>
      <c r="C353" s="58" t="s">
        <v>2824</v>
      </c>
      <c r="D353" s="60">
        <v>45323</v>
      </c>
      <c r="E353" s="62">
        <v>8500</v>
      </c>
      <c r="F353" s="51" t="s">
        <v>858</v>
      </c>
    </row>
    <row r="354" spans="1:6" ht="50.25" customHeight="1" x14ac:dyDescent="0.35">
      <c r="A354" s="53" t="s">
        <v>1011</v>
      </c>
      <c r="B354" s="11" t="s">
        <v>1012</v>
      </c>
      <c r="C354" s="58" t="s">
        <v>1013</v>
      </c>
      <c r="D354" s="60">
        <v>45327</v>
      </c>
      <c r="E354" s="61">
        <v>13950</v>
      </c>
      <c r="F354" s="51" t="s">
        <v>12</v>
      </c>
    </row>
    <row r="355" spans="1:6" ht="50.25" customHeight="1" x14ac:dyDescent="0.35">
      <c r="A355" s="53" t="s">
        <v>1011</v>
      </c>
      <c r="B355" s="54" t="s">
        <v>1012</v>
      </c>
      <c r="C355" s="55" t="s">
        <v>1013</v>
      </c>
      <c r="D355" s="52">
        <v>45327</v>
      </c>
      <c r="E355" s="69">
        <v>8100</v>
      </c>
      <c r="F355" s="51" t="s">
        <v>12</v>
      </c>
    </row>
    <row r="356" spans="1:6" ht="50.25" customHeight="1" x14ac:dyDescent="0.35">
      <c r="A356" s="53" t="s">
        <v>1103</v>
      </c>
      <c r="B356" s="54" t="s">
        <v>1104</v>
      </c>
      <c r="C356" s="55" t="s">
        <v>1105</v>
      </c>
      <c r="D356" s="52">
        <v>45328</v>
      </c>
      <c r="E356" s="56">
        <v>13950</v>
      </c>
      <c r="F356" s="51" t="s">
        <v>12</v>
      </c>
    </row>
    <row r="357" spans="1:6" ht="50.25" customHeight="1" x14ac:dyDescent="0.35">
      <c r="A357" s="53" t="s">
        <v>2576</v>
      </c>
      <c r="B357" s="11" t="s">
        <v>2577</v>
      </c>
      <c r="C357" s="58" t="s">
        <v>364</v>
      </c>
      <c r="D357" s="60">
        <v>45329</v>
      </c>
      <c r="E357" s="62">
        <v>170000</v>
      </c>
      <c r="F357" s="51" t="s">
        <v>856</v>
      </c>
    </row>
    <row r="358" spans="1:6" ht="50.25" customHeight="1" x14ac:dyDescent="0.35">
      <c r="A358" s="53" t="s">
        <v>2552</v>
      </c>
      <c r="B358" s="54" t="s">
        <v>2553</v>
      </c>
      <c r="C358" s="55" t="s">
        <v>2554</v>
      </c>
      <c r="D358" s="52">
        <v>45330</v>
      </c>
      <c r="E358" s="69">
        <v>133479.75</v>
      </c>
      <c r="F358" s="51" t="s">
        <v>860</v>
      </c>
    </row>
    <row r="359" spans="1:6" ht="50.25" customHeight="1" x14ac:dyDescent="0.35">
      <c r="A359" s="53" t="s">
        <v>1008</v>
      </c>
      <c r="B359" s="54" t="s">
        <v>1009</v>
      </c>
      <c r="C359" s="55" t="s">
        <v>1010</v>
      </c>
      <c r="D359" s="52">
        <v>45334</v>
      </c>
      <c r="E359" s="56">
        <v>78000.27</v>
      </c>
      <c r="F359" s="51" t="s">
        <v>880</v>
      </c>
    </row>
    <row r="360" spans="1:6" ht="50.25" customHeight="1" x14ac:dyDescent="0.35">
      <c r="A360" s="53" t="s">
        <v>2558</v>
      </c>
      <c r="B360" s="54" t="s">
        <v>2559</v>
      </c>
      <c r="C360" s="55" t="s">
        <v>2560</v>
      </c>
      <c r="D360" s="52">
        <v>45334</v>
      </c>
      <c r="E360" s="69">
        <v>3000</v>
      </c>
      <c r="F360" s="51" t="s">
        <v>868</v>
      </c>
    </row>
    <row r="361" spans="1:6" ht="50.25" customHeight="1" x14ac:dyDescent="0.35">
      <c r="A361" s="59" t="s">
        <v>1020</v>
      </c>
      <c r="B361" s="54" t="s">
        <v>1021</v>
      </c>
      <c r="C361" s="55" t="s">
        <v>1022</v>
      </c>
      <c r="D361" s="52">
        <v>45336</v>
      </c>
      <c r="E361" s="56">
        <v>124912.55</v>
      </c>
      <c r="F361" s="51" t="s">
        <v>870</v>
      </c>
    </row>
    <row r="362" spans="1:6" ht="50.25" customHeight="1" x14ac:dyDescent="0.35">
      <c r="A362" s="53" t="s">
        <v>2600</v>
      </c>
      <c r="B362" s="54" t="s">
        <v>2601</v>
      </c>
      <c r="C362" s="55" t="s">
        <v>2602</v>
      </c>
      <c r="D362" s="52">
        <v>45337</v>
      </c>
      <c r="E362" s="69">
        <v>7600</v>
      </c>
      <c r="F362" s="51" t="s">
        <v>860</v>
      </c>
    </row>
    <row r="363" spans="1:6" ht="50.25" customHeight="1" x14ac:dyDescent="0.35">
      <c r="A363" s="59" t="s">
        <v>2783</v>
      </c>
      <c r="B363" s="54" t="s">
        <v>2784</v>
      </c>
      <c r="C363" s="55" t="s">
        <v>2785</v>
      </c>
      <c r="D363" s="52">
        <v>45337</v>
      </c>
      <c r="E363" s="69">
        <v>14900</v>
      </c>
      <c r="F363" s="51" t="s">
        <v>875</v>
      </c>
    </row>
    <row r="364" spans="1:6" ht="50.25" customHeight="1" x14ac:dyDescent="0.35">
      <c r="A364" s="59" t="s">
        <v>2564</v>
      </c>
      <c r="B364" s="54" t="s">
        <v>2565</v>
      </c>
      <c r="C364" s="55" t="s">
        <v>2565</v>
      </c>
      <c r="D364" s="52">
        <v>45341</v>
      </c>
      <c r="E364" s="69">
        <v>7950</v>
      </c>
      <c r="F364" s="51" t="s">
        <v>390</v>
      </c>
    </row>
    <row r="365" spans="1:6" ht="50.25" customHeight="1" x14ac:dyDescent="0.35">
      <c r="A365" s="59" t="s">
        <v>2566</v>
      </c>
      <c r="B365" s="11" t="s">
        <v>2567</v>
      </c>
      <c r="C365" s="58" t="s">
        <v>2382</v>
      </c>
      <c r="D365" s="60">
        <v>45341</v>
      </c>
      <c r="E365" s="62">
        <v>207550</v>
      </c>
      <c r="F365" s="51" t="s">
        <v>13</v>
      </c>
    </row>
    <row r="366" spans="1:6" ht="50.25" customHeight="1" x14ac:dyDescent="0.35">
      <c r="A366" s="53" t="s">
        <v>2568</v>
      </c>
      <c r="B366" s="54" t="s">
        <v>2569</v>
      </c>
      <c r="C366" s="55" t="s">
        <v>2377</v>
      </c>
      <c r="D366" s="52">
        <v>45341</v>
      </c>
      <c r="E366" s="69">
        <v>207550</v>
      </c>
      <c r="F366" s="51" t="s">
        <v>13</v>
      </c>
    </row>
    <row r="367" spans="1:6" ht="50.25" customHeight="1" x14ac:dyDescent="0.35">
      <c r="A367" s="59" t="s">
        <v>1017</v>
      </c>
      <c r="B367" s="11" t="s">
        <v>1018</v>
      </c>
      <c r="C367" s="58" t="s">
        <v>1019</v>
      </c>
      <c r="D367" s="60">
        <v>45342</v>
      </c>
      <c r="E367" s="61">
        <v>6332</v>
      </c>
      <c r="F367" s="57" t="s">
        <v>875</v>
      </c>
    </row>
    <row r="368" spans="1:6" ht="50.25" customHeight="1" x14ac:dyDescent="0.35">
      <c r="A368" s="53" t="s">
        <v>2615</v>
      </c>
      <c r="B368" s="54" t="s">
        <v>2616</v>
      </c>
      <c r="C368" s="55" t="s">
        <v>2617</v>
      </c>
      <c r="D368" s="52">
        <v>45343</v>
      </c>
      <c r="E368" s="69">
        <v>12552</v>
      </c>
      <c r="F368" s="51" t="s">
        <v>390</v>
      </c>
    </row>
    <row r="369" spans="1:6" ht="50.25" customHeight="1" x14ac:dyDescent="0.35">
      <c r="A369" s="53" t="s">
        <v>1023</v>
      </c>
      <c r="B369" s="54" t="s">
        <v>1006</v>
      </c>
      <c r="C369" s="55" t="s">
        <v>1024</v>
      </c>
      <c r="D369" s="52">
        <v>45344</v>
      </c>
      <c r="E369" s="56">
        <v>31075</v>
      </c>
      <c r="F369" s="51" t="s">
        <v>874</v>
      </c>
    </row>
    <row r="370" spans="1:6" ht="50.25" customHeight="1" x14ac:dyDescent="0.35">
      <c r="A370" s="53" t="s">
        <v>2586</v>
      </c>
      <c r="B370" s="54" t="s">
        <v>2587</v>
      </c>
      <c r="C370" s="55" t="s">
        <v>2588</v>
      </c>
      <c r="D370" s="52">
        <v>45345</v>
      </c>
      <c r="E370" s="69">
        <v>3750</v>
      </c>
      <c r="F370" s="51" t="s">
        <v>873</v>
      </c>
    </row>
    <row r="371" spans="1:6" ht="50.25" customHeight="1" x14ac:dyDescent="0.35">
      <c r="A371" s="53" t="s">
        <v>2647</v>
      </c>
      <c r="B371" s="54" t="s">
        <v>2648</v>
      </c>
      <c r="C371" s="55" t="s">
        <v>2649</v>
      </c>
      <c r="D371" s="52">
        <v>45346</v>
      </c>
      <c r="E371" s="69">
        <v>6500</v>
      </c>
      <c r="F371" s="51" t="s">
        <v>882</v>
      </c>
    </row>
    <row r="372" spans="1:6" ht="50.25" customHeight="1" x14ac:dyDescent="0.35">
      <c r="A372" s="53" t="s">
        <v>2573</v>
      </c>
      <c r="B372" s="54" t="s">
        <v>2574</v>
      </c>
      <c r="C372" s="55" t="s">
        <v>2575</v>
      </c>
      <c r="D372" s="52">
        <v>45349</v>
      </c>
      <c r="E372" s="69">
        <v>44380</v>
      </c>
      <c r="F372" s="51" t="s">
        <v>13</v>
      </c>
    </row>
    <row r="373" spans="1:6" ht="50.25" customHeight="1" x14ac:dyDescent="0.35">
      <c r="A373" s="53" t="s">
        <v>2628</v>
      </c>
      <c r="B373" s="54" t="s">
        <v>930</v>
      </c>
      <c r="C373" s="55" t="s">
        <v>2629</v>
      </c>
      <c r="D373" s="52">
        <v>45351</v>
      </c>
      <c r="E373" s="69">
        <v>2000</v>
      </c>
      <c r="F373" s="51" t="s">
        <v>860</v>
      </c>
    </row>
    <row r="374" spans="1:6" ht="50.25" customHeight="1" x14ac:dyDescent="0.35">
      <c r="A374" s="53" t="s">
        <v>1025</v>
      </c>
      <c r="B374" s="54" t="s">
        <v>1006</v>
      </c>
      <c r="C374" s="55" t="s">
        <v>1026</v>
      </c>
      <c r="D374" s="52">
        <v>45352</v>
      </c>
      <c r="E374" s="56">
        <v>26000</v>
      </c>
      <c r="F374" s="51" t="s">
        <v>874</v>
      </c>
    </row>
    <row r="375" spans="1:6" ht="50.25" customHeight="1" x14ac:dyDescent="0.35">
      <c r="A375" s="53" t="s">
        <v>1087</v>
      </c>
      <c r="B375" s="54" t="s">
        <v>1088</v>
      </c>
      <c r="C375" s="55" t="s">
        <v>1089</v>
      </c>
      <c r="D375" s="52">
        <v>45352</v>
      </c>
      <c r="E375" s="56">
        <v>37969</v>
      </c>
      <c r="F375" s="51" t="s">
        <v>875</v>
      </c>
    </row>
    <row r="376" spans="1:6" ht="50.25" customHeight="1" x14ac:dyDescent="0.35">
      <c r="A376" s="53" t="s">
        <v>2598</v>
      </c>
      <c r="B376" s="54" t="s">
        <v>1006</v>
      </c>
      <c r="C376" s="55" t="s">
        <v>2599</v>
      </c>
      <c r="D376" s="52">
        <v>45352</v>
      </c>
      <c r="E376" s="69">
        <v>27450</v>
      </c>
      <c r="F376" s="51" t="s">
        <v>874</v>
      </c>
    </row>
    <row r="377" spans="1:6" ht="50.25" customHeight="1" x14ac:dyDescent="0.35">
      <c r="A377" s="53" t="s">
        <v>2604</v>
      </c>
      <c r="B377" s="54" t="s">
        <v>1006</v>
      </c>
      <c r="C377" s="55" t="s">
        <v>2605</v>
      </c>
      <c r="D377" s="52">
        <v>45352</v>
      </c>
      <c r="E377" s="69">
        <v>31800</v>
      </c>
      <c r="F377" s="51" t="s">
        <v>874</v>
      </c>
    </row>
    <row r="378" spans="1:6" ht="50.25" customHeight="1" x14ac:dyDescent="0.35">
      <c r="A378" s="53" t="s">
        <v>2810</v>
      </c>
      <c r="B378" s="54" t="s">
        <v>2811</v>
      </c>
      <c r="C378" s="55" t="s">
        <v>2812</v>
      </c>
      <c r="D378" s="52">
        <v>45352</v>
      </c>
      <c r="E378" s="69">
        <v>13742</v>
      </c>
      <c r="F378" s="51" t="s">
        <v>998</v>
      </c>
    </row>
    <row r="379" spans="1:6" ht="50.25" customHeight="1" x14ac:dyDescent="0.35">
      <c r="A379" s="53" t="s">
        <v>2595</v>
      </c>
      <c r="B379" s="54" t="s">
        <v>2596</v>
      </c>
      <c r="C379" s="55" t="s">
        <v>2597</v>
      </c>
      <c r="D379" s="52">
        <v>45355</v>
      </c>
      <c r="E379" s="69">
        <v>51926.26</v>
      </c>
      <c r="F379" s="51" t="s">
        <v>855</v>
      </c>
    </row>
    <row r="380" spans="1:6" ht="50.25" customHeight="1" x14ac:dyDescent="0.35">
      <c r="A380" s="53" t="s">
        <v>1122</v>
      </c>
      <c r="B380" s="54" t="s">
        <v>1123</v>
      </c>
      <c r="C380" s="55" t="s">
        <v>1124</v>
      </c>
      <c r="D380" s="52">
        <v>45356</v>
      </c>
      <c r="E380" s="56">
        <v>10000</v>
      </c>
      <c r="F380" s="51" t="s">
        <v>858</v>
      </c>
    </row>
    <row r="381" spans="1:6" ht="50.25" customHeight="1" x14ac:dyDescent="0.35">
      <c r="A381" s="53" t="s">
        <v>1198</v>
      </c>
      <c r="B381" s="54" t="s">
        <v>1199</v>
      </c>
      <c r="C381" s="55" t="s">
        <v>1200</v>
      </c>
      <c r="D381" s="52">
        <v>45356</v>
      </c>
      <c r="E381" s="56">
        <v>25444.799999999999</v>
      </c>
      <c r="F381" s="51" t="s">
        <v>875</v>
      </c>
    </row>
    <row r="382" spans="1:6" ht="50.25" customHeight="1" x14ac:dyDescent="0.35">
      <c r="A382" s="53" t="s">
        <v>2633</v>
      </c>
      <c r="B382" s="54" t="s">
        <v>2634</v>
      </c>
      <c r="C382" s="55" t="s">
        <v>2635</v>
      </c>
      <c r="D382" s="52">
        <v>45356</v>
      </c>
      <c r="E382" s="69">
        <v>15500</v>
      </c>
      <c r="F382" s="51" t="s">
        <v>864</v>
      </c>
    </row>
    <row r="383" spans="1:6" ht="50.25" customHeight="1" x14ac:dyDescent="0.35">
      <c r="A383" s="53" t="s">
        <v>2636</v>
      </c>
      <c r="B383" s="54" t="s">
        <v>2634</v>
      </c>
      <c r="C383" s="55" t="s">
        <v>2637</v>
      </c>
      <c r="D383" s="52">
        <v>45356</v>
      </c>
      <c r="E383" s="69">
        <v>7946</v>
      </c>
      <c r="F383" s="51" t="s">
        <v>861</v>
      </c>
    </row>
    <row r="384" spans="1:6" ht="50.25" customHeight="1" x14ac:dyDescent="0.35">
      <c r="A384" s="53" t="s">
        <v>1093</v>
      </c>
      <c r="B384" s="54" t="s">
        <v>1094</v>
      </c>
      <c r="C384" s="55" t="s">
        <v>1095</v>
      </c>
      <c r="D384" s="52">
        <v>45357</v>
      </c>
      <c r="E384" s="56">
        <v>2000</v>
      </c>
      <c r="F384" s="57" t="s">
        <v>875</v>
      </c>
    </row>
    <row r="385" spans="1:6" ht="50.25" customHeight="1" x14ac:dyDescent="0.35">
      <c r="A385" s="53" t="s">
        <v>1096</v>
      </c>
      <c r="B385" s="54" t="s">
        <v>1097</v>
      </c>
      <c r="C385" s="55" t="s">
        <v>1098</v>
      </c>
      <c r="D385" s="52">
        <v>45357</v>
      </c>
      <c r="E385" s="56">
        <v>36714</v>
      </c>
      <c r="F385" s="57" t="s">
        <v>875</v>
      </c>
    </row>
    <row r="386" spans="1:6" ht="50.25" customHeight="1" x14ac:dyDescent="0.35">
      <c r="A386" s="59" t="s">
        <v>1230</v>
      </c>
      <c r="B386" s="11" t="s">
        <v>1231</v>
      </c>
      <c r="C386" s="58" t="s">
        <v>1197</v>
      </c>
      <c r="D386" s="60">
        <v>45357</v>
      </c>
      <c r="E386" s="61">
        <v>12195.5</v>
      </c>
      <c r="F386" s="57" t="s">
        <v>874</v>
      </c>
    </row>
    <row r="387" spans="1:6" ht="50.25" customHeight="1" x14ac:dyDescent="0.35">
      <c r="A387" s="59" t="s">
        <v>2589</v>
      </c>
      <c r="B387" s="11" t="s">
        <v>2590</v>
      </c>
      <c r="C387" s="58" t="s">
        <v>2591</v>
      </c>
      <c r="D387" s="60">
        <v>45357</v>
      </c>
      <c r="E387" s="62">
        <v>92847.5</v>
      </c>
      <c r="F387" s="57" t="s">
        <v>880</v>
      </c>
    </row>
    <row r="388" spans="1:6" ht="50.25" customHeight="1" x14ac:dyDescent="0.35">
      <c r="A388" s="59" t="s">
        <v>2583</v>
      </c>
      <c r="B388" s="11" t="s">
        <v>2584</v>
      </c>
      <c r="C388" s="58" t="s">
        <v>2585</v>
      </c>
      <c r="D388" s="60">
        <v>45364</v>
      </c>
      <c r="E388" s="62">
        <v>30000</v>
      </c>
      <c r="F388" s="57" t="s">
        <v>870</v>
      </c>
    </row>
    <row r="389" spans="1:6" ht="50.25" customHeight="1" x14ac:dyDescent="0.35">
      <c r="A389" s="59" t="s">
        <v>2625</v>
      </c>
      <c r="B389" s="11" t="s">
        <v>2412</v>
      </c>
      <c r="C389" s="58" t="s">
        <v>269</v>
      </c>
      <c r="D389" s="60">
        <v>45369</v>
      </c>
      <c r="E389" s="62">
        <v>3755</v>
      </c>
      <c r="F389" s="57" t="s">
        <v>856</v>
      </c>
    </row>
    <row r="390" spans="1:6" ht="50.25" customHeight="1" x14ac:dyDescent="0.35">
      <c r="A390" s="59" t="s">
        <v>2612</v>
      </c>
      <c r="B390" s="11" t="s">
        <v>2613</v>
      </c>
      <c r="C390" s="58" t="s">
        <v>2614</v>
      </c>
      <c r="D390" s="60">
        <v>45370</v>
      </c>
      <c r="E390" s="62">
        <v>39710</v>
      </c>
      <c r="F390" s="57" t="s">
        <v>870</v>
      </c>
    </row>
    <row r="391" spans="1:6" ht="50.25" customHeight="1" x14ac:dyDescent="0.35">
      <c r="A391" s="59" t="s">
        <v>1102</v>
      </c>
      <c r="B391" s="11" t="s">
        <v>1097</v>
      </c>
      <c r="C391" s="58" t="s">
        <v>1098</v>
      </c>
      <c r="D391" s="60">
        <v>45372</v>
      </c>
      <c r="E391" s="61">
        <v>9396</v>
      </c>
      <c r="F391" s="57" t="s">
        <v>12</v>
      </c>
    </row>
    <row r="392" spans="1:6" ht="50.25" customHeight="1" x14ac:dyDescent="0.35">
      <c r="A392" s="59" t="s">
        <v>2620</v>
      </c>
      <c r="B392" s="11" t="s">
        <v>2621</v>
      </c>
      <c r="C392" s="58" t="s">
        <v>1595</v>
      </c>
      <c r="D392" s="60">
        <v>45372</v>
      </c>
      <c r="E392" s="62">
        <v>27500</v>
      </c>
      <c r="F392" s="57" t="s">
        <v>870</v>
      </c>
    </row>
    <row r="393" spans="1:6" ht="50.25" customHeight="1" x14ac:dyDescent="0.35">
      <c r="A393" s="59" t="s">
        <v>2638</v>
      </c>
      <c r="B393" s="11" t="s">
        <v>2639</v>
      </c>
      <c r="C393" s="58" t="s">
        <v>2640</v>
      </c>
      <c r="D393" s="60">
        <v>45373</v>
      </c>
      <c r="E393" s="62">
        <v>9450</v>
      </c>
      <c r="F393" s="57" t="s">
        <v>23</v>
      </c>
    </row>
    <row r="394" spans="1:6" ht="50.25" customHeight="1" x14ac:dyDescent="0.35">
      <c r="A394" s="59" t="s">
        <v>1027</v>
      </c>
      <c r="B394" s="11" t="s">
        <v>1028</v>
      </c>
      <c r="C394" s="58" t="s">
        <v>1029</v>
      </c>
      <c r="D394" s="60">
        <v>45378</v>
      </c>
      <c r="E394" s="61">
        <v>34870</v>
      </c>
      <c r="F394" s="57" t="s">
        <v>13</v>
      </c>
    </row>
    <row r="395" spans="1:6" ht="50.25" customHeight="1" x14ac:dyDescent="0.35">
      <c r="A395" s="59" t="s">
        <v>1030</v>
      </c>
      <c r="B395" s="11" t="s">
        <v>1031</v>
      </c>
      <c r="C395" s="58" t="s">
        <v>1032</v>
      </c>
      <c r="D395" s="60">
        <v>45378</v>
      </c>
      <c r="E395" s="61">
        <v>19020</v>
      </c>
      <c r="F395" s="57" t="s">
        <v>13</v>
      </c>
    </row>
    <row r="396" spans="1:6" ht="50.25" customHeight="1" x14ac:dyDescent="0.35">
      <c r="A396" s="59" t="s">
        <v>2618</v>
      </c>
      <c r="B396" s="11" t="s">
        <v>1006</v>
      </c>
      <c r="C396" s="58" t="s">
        <v>2619</v>
      </c>
      <c r="D396" s="60">
        <v>45378</v>
      </c>
      <c r="E396" s="62">
        <v>11500</v>
      </c>
      <c r="F396" s="57" t="s">
        <v>874</v>
      </c>
    </row>
    <row r="397" spans="1:6" ht="50.25" customHeight="1" x14ac:dyDescent="0.35">
      <c r="A397" s="59" t="s">
        <v>2622</v>
      </c>
      <c r="B397" s="11" t="s">
        <v>2623</v>
      </c>
      <c r="C397" s="58" t="s">
        <v>2624</v>
      </c>
      <c r="D397" s="60">
        <v>45385</v>
      </c>
      <c r="E397" s="62">
        <v>30063</v>
      </c>
      <c r="F397" s="57" t="s">
        <v>390</v>
      </c>
    </row>
    <row r="398" spans="1:6" ht="50.25" customHeight="1" x14ac:dyDescent="0.35">
      <c r="A398" s="59" t="s">
        <v>1045</v>
      </c>
      <c r="B398" s="11" t="s">
        <v>1046</v>
      </c>
      <c r="C398" s="58" t="s">
        <v>1047</v>
      </c>
      <c r="D398" s="60">
        <v>45392</v>
      </c>
      <c r="E398" s="61">
        <v>97802.93</v>
      </c>
      <c r="F398" s="57" t="s">
        <v>870</v>
      </c>
    </row>
    <row r="399" spans="1:6" ht="50.25" customHeight="1" x14ac:dyDescent="0.35">
      <c r="A399" s="59" t="s">
        <v>1048</v>
      </c>
      <c r="B399" s="11" t="s">
        <v>1049</v>
      </c>
      <c r="C399" s="58" t="s">
        <v>1050</v>
      </c>
      <c r="D399" s="60">
        <v>45392</v>
      </c>
      <c r="E399" s="61">
        <v>202390.13</v>
      </c>
      <c r="F399" s="57" t="s">
        <v>870</v>
      </c>
    </row>
    <row r="400" spans="1:6" ht="50.25" customHeight="1" x14ac:dyDescent="0.35">
      <c r="A400" s="59" t="s">
        <v>2630</v>
      </c>
      <c r="B400" s="11" t="s">
        <v>2631</v>
      </c>
      <c r="C400" s="58" t="s">
        <v>2632</v>
      </c>
      <c r="D400" s="60">
        <v>45394</v>
      </c>
      <c r="E400" s="62">
        <v>3450</v>
      </c>
      <c r="F400" s="57" t="s">
        <v>390</v>
      </c>
    </row>
    <row r="401" spans="1:6" ht="50.25" customHeight="1" x14ac:dyDescent="0.35">
      <c r="A401" s="59" t="s">
        <v>2656</v>
      </c>
      <c r="B401" s="11" t="s">
        <v>2657</v>
      </c>
      <c r="C401" s="58" t="s">
        <v>2658</v>
      </c>
      <c r="D401" s="60">
        <v>45399</v>
      </c>
      <c r="E401" s="62">
        <v>166970</v>
      </c>
      <c r="F401" s="57" t="s">
        <v>870</v>
      </c>
    </row>
    <row r="402" spans="1:6" ht="50.25" customHeight="1" x14ac:dyDescent="0.35">
      <c r="A402" s="59" t="s">
        <v>2659</v>
      </c>
      <c r="B402" s="11" t="s">
        <v>2660</v>
      </c>
      <c r="C402" s="58" t="s">
        <v>2658</v>
      </c>
      <c r="D402" s="60">
        <v>45399</v>
      </c>
      <c r="E402" s="62">
        <v>288410</v>
      </c>
      <c r="F402" s="57" t="s">
        <v>870</v>
      </c>
    </row>
    <row r="403" spans="1:6" ht="50.25" customHeight="1" x14ac:dyDescent="0.35">
      <c r="A403" s="59" t="s">
        <v>2696</v>
      </c>
      <c r="B403" s="11" t="s">
        <v>2697</v>
      </c>
      <c r="C403" s="58" t="s">
        <v>2698</v>
      </c>
      <c r="D403" s="60">
        <v>45405</v>
      </c>
      <c r="E403" s="62">
        <v>10925</v>
      </c>
      <c r="F403" s="57" t="s">
        <v>874</v>
      </c>
    </row>
    <row r="404" spans="1:6" ht="50.25" customHeight="1" x14ac:dyDescent="0.35">
      <c r="A404" s="59" t="s">
        <v>2676</v>
      </c>
      <c r="B404" s="11" t="s">
        <v>2677</v>
      </c>
      <c r="C404" s="58" t="s">
        <v>2678</v>
      </c>
      <c r="D404" s="60">
        <v>45407</v>
      </c>
      <c r="E404" s="62">
        <v>108325.75</v>
      </c>
      <c r="F404" s="57" t="s">
        <v>860</v>
      </c>
    </row>
    <row r="405" spans="1:6" ht="50.25" customHeight="1" x14ac:dyDescent="0.35">
      <c r="A405" s="59" t="s">
        <v>2679</v>
      </c>
      <c r="B405" s="11" t="s">
        <v>2680</v>
      </c>
      <c r="C405" s="58" t="s">
        <v>2681</v>
      </c>
      <c r="D405" s="60">
        <v>45407</v>
      </c>
      <c r="E405" s="62">
        <v>42000</v>
      </c>
      <c r="F405" s="57" t="s">
        <v>874</v>
      </c>
    </row>
    <row r="406" spans="1:6" ht="50.25" customHeight="1" x14ac:dyDescent="0.35">
      <c r="A406" s="59" t="s">
        <v>2644</v>
      </c>
      <c r="B406" s="11" t="s">
        <v>2645</v>
      </c>
      <c r="C406" s="58" t="s">
        <v>2646</v>
      </c>
      <c r="D406" s="60">
        <v>45413</v>
      </c>
      <c r="E406" s="62">
        <v>43850</v>
      </c>
      <c r="F406" s="57" t="s">
        <v>874</v>
      </c>
    </row>
    <row r="407" spans="1:6" ht="50.25" customHeight="1" x14ac:dyDescent="0.35">
      <c r="A407" s="59" t="s">
        <v>1033</v>
      </c>
      <c r="B407" s="11" t="s">
        <v>1034</v>
      </c>
      <c r="C407" s="58" t="s">
        <v>1035</v>
      </c>
      <c r="D407" s="60">
        <v>45422</v>
      </c>
      <c r="E407" s="61">
        <v>46100</v>
      </c>
      <c r="F407" s="57" t="s">
        <v>874</v>
      </c>
    </row>
    <row r="408" spans="1:6" ht="50.25" customHeight="1" x14ac:dyDescent="0.35">
      <c r="A408" s="59" t="s">
        <v>2641</v>
      </c>
      <c r="B408" s="11" t="s">
        <v>2642</v>
      </c>
      <c r="C408" s="58" t="s">
        <v>2643</v>
      </c>
      <c r="D408" s="60">
        <v>45422</v>
      </c>
      <c r="E408" s="62">
        <v>46100</v>
      </c>
      <c r="F408" s="57" t="s">
        <v>874</v>
      </c>
    </row>
    <row r="409" spans="1:6" ht="50.25" customHeight="1" x14ac:dyDescent="0.35">
      <c r="A409" s="59" t="s">
        <v>2653</v>
      </c>
      <c r="B409" s="11" t="s">
        <v>2654</v>
      </c>
      <c r="C409" s="58" t="s">
        <v>2655</v>
      </c>
      <c r="D409" s="60">
        <v>45422</v>
      </c>
      <c r="E409" s="62">
        <v>12450</v>
      </c>
      <c r="F409" s="57" t="s">
        <v>870</v>
      </c>
    </row>
    <row r="410" spans="1:6" ht="50.25" customHeight="1" x14ac:dyDescent="0.35">
      <c r="A410" s="59" t="s">
        <v>1234</v>
      </c>
      <c r="B410" s="11" t="s">
        <v>1235</v>
      </c>
      <c r="C410" s="58" t="s">
        <v>1235</v>
      </c>
      <c r="D410" s="60">
        <v>45425</v>
      </c>
      <c r="E410" s="61">
        <v>4790</v>
      </c>
      <c r="F410" s="57" t="s">
        <v>870</v>
      </c>
    </row>
    <row r="411" spans="1:6" ht="50.25" customHeight="1" x14ac:dyDescent="0.35">
      <c r="A411" s="59" t="s">
        <v>2670</v>
      </c>
      <c r="B411" s="11" t="s">
        <v>2671</v>
      </c>
      <c r="C411" s="58" t="s">
        <v>2672</v>
      </c>
      <c r="D411" s="60">
        <v>45426</v>
      </c>
      <c r="E411" s="62">
        <v>49999</v>
      </c>
      <c r="F411" s="57" t="s">
        <v>12</v>
      </c>
    </row>
    <row r="412" spans="1:6" ht="50.25" customHeight="1" x14ac:dyDescent="0.35">
      <c r="A412" s="59" t="s">
        <v>2650</v>
      </c>
      <c r="B412" s="11" t="s">
        <v>2651</v>
      </c>
      <c r="C412" s="58" t="s">
        <v>2652</v>
      </c>
      <c r="D412" s="60">
        <v>45429</v>
      </c>
      <c r="E412" s="62">
        <v>3577</v>
      </c>
      <c r="F412" s="57" t="s">
        <v>390</v>
      </c>
    </row>
    <row r="413" spans="1:6" ht="50.25" customHeight="1" x14ac:dyDescent="0.35">
      <c r="A413" s="59" t="s">
        <v>2682</v>
      </c>
      <c r="B413" s="11" t="s">
        <v>2683</v>
      </c>
      <c r="C413" s="58" t="s">
        <v>2684</v>
      </c>
      <c r="D413" s="60">
        <v>45434</v>
      </c>
      <c r="E413" s="62">
        <v>4000</v>
      </c>
      <c r="F413" s="57" t="s">
        <v>860</v>
      </c>
    </row>
    <row r="414" spans="1:6" ht="50.25" customHeight="1" x14ac:dyDescent="0.35">
      <c r="A414" s="59" t="s">
        <v>2136</v>
      </c>
      <c r="B414" s="11" t="s">
        <v>2739</v>
      </c>
      <c r="C414" s="58" t="s">
        <v>2740</v>
      </c>
      <c r="D414" s="60">
        <v>45434</v>
      </c>
      <c r="E414" s="62">
        <v>9610</v>
      </c>
      <c r="F414" s="57" t="s">
        <v>870</v>
      </c>
    </row>
    <row r="415" spans="1:6" ht="50.25" customHeight="1" x14ac:dyDescent="0.35">
      <c r="A415" s="59" t="s">
        <v>2661</v>
      </c>
      <c r="B415" s="11" t="s">
        <v>2662</v>
      </c>
      <c r="C415" s="58" t="s">
        <v>2663</v>
      </c>
      <c r="D415" s="60">
        <v>45439</v>
      </c>
      <c r="E415" s="62">
        <v>46100</v>
      </c>
      <c r="F415" s="57" t="s">
        <v>874</v>
      </c>
    </row>
    <row r="416" spans="1:6" ht="50.25" customHeight="1" x14ac:dyDescent="0.35">
      <c r="A416" s="59" t="s">
        <v>2664</v>
      </c>
      <c r="B416" s="11" t="s">
        <v>2665</v>
      </c>
      <c r="C416" s="58" t="s">
        <v>2666</v>
      </c>
      <c r="D416" s="60">
        <v>45439</v>
      </c>
      <c r="E416" s="62">
        <v>46100</v>
      </c>
      <c r="F416" s="57" t="s">
        <v>874</v>
      </c>
    </row>
    <row r="417" spans="1:6" ht="50.25" customHeight="1" x14ac:dyDescent="0.35">
      <c r="A417" s="59" t="s">
        <v>2667</v>
      </c>
      <c r="B417" s="11" t="s">
        <v>2668</v>
      </c>
      <c r="C417" s="58" t="s">
        <v>2669</v>
      </c>
      <c r="D417" s="60">
        <v>45439</v>
      </c>
      <c r="E417" s="62">
        <v>46100</v>
      </c>
      <c r="F417" s="57" t="s">
        <v>874</v>
      </c>
    </row>
    <row r="418" spans="1:6" ht="50.25" customHeight="1" x14ac:dyDescent="0.35">
      <c r="A418" s="59" t="s">
        <v>2712</v>
      </c>
      <c r="B418" s="11" t="s">
        <v>2713</v>
      </c>
      <c r="C418" s="58" t="s">
        <v>1327</v>
      </c>
      <c r="D418" s="60">
        <v>45441</v>
      </c>
      <c r="E418" s="62">
        <v>229100</v>
      </c>
      <c r="F418" s="57" t="s">
        <v>870</v>
      </c>
    </row>
    <row r="419" spans="1:6" ht="50.25" customHeight="1" x14ac:dyDescent="0.35">
      <c r="A419" s="59" t="s">
        <v>1039</v>
      </c>
      <c r="B419" s="11" t="s">
        <v>1040</v>
      </c>
      <c r="C419" s="58" t="s">
        <v>1041</v>
      </c>
      <c r="D419" s="60">
        <v>45446</v>
      </c>
      <c r="E419" s="61">
        <v>9500</v>
      </c>
      <c r="F419" s="57" t="s">
        <v>861</v>
      </c>
    </row>
    <row r="420" spans="1:6" ht="50.25" customHeight="1" x14ac:dyDescent="0.35">
      <c r="A420" s="59" t="s">
        <v>1125</v>
      </c>
      <c r="B420" s="11" t="s">
        <v>1126</v>
      </c>
      <c r="C420" s="58" t="s">
        <v>1127</v>
      </c>
      <c r="D420" s="60">
        <v>45448</v>
      </c>
      <c r="E420" s="61">
        <v>57000</v>
      </c>
      <c r="F420" s="57" t="s">
        <v>858</v>
      </c>
    </row>
    <row r="421" spans="1:6" ht="50.25" customHeight="1" x14ac:dyDescent="0.35">
      <c r="A421" s="59" t="s">
        <v>2685</v>
      </c>
      <c r="B421" s="11" t="s">
        <v>2686</v>
      </c>
      <c r="C421" s="58" t="s">
        <v>2687</v>
      </c>
      <c r="D421" s="60">
        <v>45449</v>
      </c>
      <c r="E421" s="62">
        <v>115430</v>
      </c>
      <c r="F421" s="57" t="s">
        <v>13</v>
      </c>
    </row>
    <row r="422" spans="1:6" ht="50.25" customHeight="1" x14ac:dyDescent="0.35">
      <c r="A422" s="59" t="s">
        <v>2688</v>
      </c>
      <c r="B422" s="11" t="s">
        <v>2689</v>
      </c>
      <c r="C422" s="58" t="s">
        <v>2227</v>
      </c>
      <c r="D422" s="60">
        <v>45454</v>
      </c>
      <c r="E422" s="62">
        <v>21744</v>
      </c>
      <c r="F422" s="57" t="s">
        <v>861</v>
      </c>
    </row>
    <row r="423" spans="1:6" ht="50.25" customHeight="1" x14ac:dyDescent="0.35">
      <c r="A423" s="59" t="s">
        <v>2723</v>
      </c>
      <c r="B423" s="11" t="s">
        <v>2724</v>
      </c>
      <c r="C423" s="58" t="s">
        <v>2725</v>
      </c>
      <c r="D423" s="60">
        <v>45456</v>
      </c>
      <c r="E423" s="62">
        <v>113272</v>
      </c>
      <c r="F423" s="57" t="s">
        <v>390</v>
      </c>
    </row>
    <row r="424" spans="1:6" ht="50.25" customHeight="1" x14ac:dyDescent="0.35">
      <c r="A424" s="59" t="s">
        <v>1042</v>
      </c>
      <c r="B424" s="11" t="s">
        <v>1043</v>
      </c>
      <c r="C424" s="58" t="s">
        <v>1044</v>
      </c>
      <c r="D424" s="60">
        <v>45457</v>
      </c>
      <c r="E424" s="61">
        <v>35388</v>
      </c>
      <c r="F424" s="57" t="s">
        <v>875</v>
      </c>
    </row>
    <row r="425" spans="1:6" ht="50.25" customHeight="1" x14ac:dyDescent="0.35">
      <c r="A425" s="59" t="s">
        <v>1114</v>
      </c>
      <c r="B425" s="11" t="s">
        <v>1115</v>
      </c>
      <c r="C425" s="58" t="s">
        <v>1116</v>
      </c>
      <c r="D425" s="60">
        <v>45460</v>
      </c>
      <c r="E425" s="61">
        <v>13741.56</v>
      </c>
      <c r="F425" s="57" t="s">
        <v>998</v>
      </c>
    </row>
    <row r="426" spans="1:6" ht="50.25" customHeight="1" x14ac:dyDescent="0.35">
      <c r="A426" s="59" t="s">
        <v>2690</v>
      </c>
      <c r="B426" s="11" t="s">
        <v>2691</v>
      </c>
      <c r="C426" s="58" t="s">
        <v>2692</v>
      </c>
      <c r="D426" s="60">
        <v>45462</v>
      </c>
      <c r="E426" s="62">
        <v>42740</v>
      </c>
      <c r="F426" s="57" t="s">
        <v>870</v>
      </c>
    </row>
    <row r="427" spans="1:6" ht="50.25" customHeight="1" x14ac:dyDescent="0.35">
      <c r="A427" s="59" t="s">
        <v>2789</v>
      </c>
      <c r="B427" s="11" t="s">
        <v>2790</v>
      </c>
      <c r="C427" s="58" t="s">
        <v>2791</v>
      </c>
      <c r="D427" s="60">
        <v>45467</v>
      </c>
      <c r="E427" s="62">
        <v>7450</v>
      </c>
      <c r="F427" s="57" t="s">
        <v>875</v>
      </c>
    </row>
    <row r="428" spans="1:6" ht="50.25" customHeight="1" x14ac:dyDescent="0.35">
      <c r="A428" s="59" t="s">
        <v>1117</v>
      </c>
      <c r="B428" s="11" t="s">
        <v>1118</v>
      </c>
      <c r="C428" s="58" t="s">
        <v>1119</v>
      </c>
      <c r="D428" s="60">
        <v>45468</v>
      </c>
      <c r="E428" s="61">
        <v>18142.5</v>
      </c>
      <c r="F428" s="57" t="s">
        <v>1120</v>
      </c>
    </row>
    <row r="429" spans="1:6" ht="50.25" customHeight="1" x14ac:dyDescent="0.35">
      <c r="A429" s="59" t="s">
        <v>2693</v>
      </c>
      <c r="B429" s="11" t="s">
        <v>2694</v>
      </c>
      <c r="C429" s="58" t="s">
        <v>2695</v>
      </c>
      <c r="D429" s="60">
        <v>45470</v>
      </c>
      <c r="E429" s="62">
        <v>11000</v>
      </c>
      <c r="F429" s="57" t="s">
        <v>868</v>
      </c>
    </row>
    <row r="430" spans="1:6" ht="50.25" customHeight="1" x14ac:dyDescent="0.35">
      <c r="A430" s="59" t="s">
        <v>2807</v>
      </c>
      <c r="B430" s="11" t="s">
        <v>2808</v>
      </c>
      <c r="C430" s="58" t="s">
        <v>2809</v>
      </c>
      <c r="D430" s="60">
        <v>45471</v>
      </c>
      <c r="E430" s="62">
        <v>1225</v>
      </c>
      <c r="F430" s="57" t="s">
        <v>998</v>
      </c>
    </row>
    <row r="431" spans="1:6" ht="50.25" customHeight="1" x14ac:dyDescent="0.35">
      <c r="A431" s="59" t="s">
        <v>2699</v>
      </c>
      <c r="B431" s="11" t="s">
        <v>2700</v>
      </c>
      <c r="C431" s="58" t="s">
        <v>1352</v>
      </c>
      <c r="D431" s="60">
        <v>45478</v>
      </c>
      <c r="E431" s="62">
        <v>49770</v>
      </c>
      <c r="F431" s="57" t="s">
        <v>861</v>
      </c>
    </row>
    <row r="432" spans="1:6" ht="50.25" customHeight="1" x14ac:dyDescent="0.35">
      <c r="A432" s="59" t="s">
        <v>2702</v>
      </c>
      <c r="B432" s="11" t="s">
        <v>2703</v>
      </c>
      <c r="C432" s="58" t="s">
        <v>2704</v>
      </c>
      <c r="D432" s="60">
        <v>45478</v>
      </c>
      <c r="E432" s="62">
        <v>42475.46</v>
      </c>
      <c r="F432" s="57" t="s">
        <v>858</v>
      </c>
    </row>
    <row r="433" spans="1:6" ht="50.25" customHeight="1" x14ac:dyDescent="0.35">
      <c r="A433" s="68" t="s">
        <v>1054</v>
      </c>
      <c r="B433" s="65" t="s">
        <v>1055</v>
      </c>
      <c r="C433" s="66" t="s">
        <v>1056</v>
      </c>
      <c r="D433" s="64">
        <v>45482</v>
      </c>
      <c r="E433" s="75">
        <v>1052508.29</v>
      </c>
      <c r="F433" s="63" t="s">
        <v>856</v>
      </c>
    </row>
    <row r="434" spans="1:6" ht="50.25" customHeight="1" x14ac:dyDescent="0.35">
      <c r="A434" s="59" t="s">
        <v>1057</v>
      </c>
      <c r="B434" s="11" t="s">
        <v>1058</v>
      </c>
      <c r="C434" s="58" t="s">
        <v>1059</v>
      </c>
      <c r="D434" s="60">
        <v>45482</v>
      </c>
      <c r="E434" s="61">
        <v>2700</v>
      </c>
      <c r="F434" s="57" t="s">
        <v>12</v>
      </c>
    </row>
    <row r="435" spans="1:6" ht="50.25" customHeight="1" x14ac:dyDescent="0.35">
      <c r="A435" s="59" t="s">
        <v>2701</v>
      </c>
      <c r="B435" s="11" t="s">
        <v>1058</v>
      </c>
      <c r="C435" s="58" t="s">
        <v>1059</v>
      </c>
      <c r="D435" s="60">
        <v>45490</v>
      </c>
      <c r="E435" s="62">
        <v>500</v>
      </c>
      <c r="F435" s="57" t="s">
        <v>874</v>
      </c>
    </row>
    <row r="436" spans="1:6" ht="50.25" customHeight="1" x14ac:dyDescent="0.35">
      <c r="A436" s="59" t="s">
        <v>1051</v>
      </c>
      <c r="B436" s="11" t="s">
        <v>1052</v>
      </c>
      <c r="C436" s="58" t="s">
        <v>1053</v>
      </c>
      <c r="D436" s="60">
        <v>45491</v>
      </c>
      <c r="E436" s="61">
        <v>23579</v>
      </c>
      <c r="F436" s="57" t="s">
        <v>871</v>
      </c>
    </row>
    <row r="437" spans="1:6" ht="50.25" customHeight="1" x14ac:dyDescent="0.35">
      <c r="A437" s="59" t="s">
        <v>1051</v>
      </c>
      <c r="B437" s="11" t="s">
        <v>1052</v>
      </c>
      <c r="C437" s="58" t="s">
        <v>1053</v>
      </c>
      <c r="D437" s="60">
        <v>45491</v>
      </c>
      <c r="E437" s="62">
        <v>14204</v>
      </c>
      <c r="F437" s="57" t="s">
        <v>871</v>
      </c>
    </row>
    <row r="438" spans="1:6" ht="50.25" customHeight="1" x14ac:dyDescent="0.35">
      <c r="A438" s="59" t="s">
        <v>2858</v>
      </c>
      <c r="B438" s="11" t="s">
        <v>2859</v>
      </c>
      <c r="C438" s="58" t="s">
        <v>2860</v>
      </c>
      <c r="D438" s="60">
        <v>45491</v>
      </c>
      <c r="E438" s="62">
        <v>47880</v>
      </c>
      <c r="F438" s="57" t="s">
        <v>2861</v>
      </c>
    </row>
    <row r="439" spans="1:6" ht="50.25" customHeight="1" x14ac:dyDescent="0.35">
      <c r="A439" s="59" t="s">
        <v>1060</v>
      </c>
      <c r="B439" s="11" t="s">
        <v>1061</v>
      </c>
      <c r="C439" s="58" t="s">
        <v>1062</v>
      </c>
      <c r="D439" s="60">
        <v>45492</v>
      </c>
      <c r="E439" s="61">
        <v>124170.4</v>
      </c>
      <c r="F439" s="57" t="s">
        <v>12</v>
      </c>
    </row>
    <row r="440" spans="1:6" ht="50.25" customHeight="1" x14ac:dyDescent="0.35">
      <c r="A440" s="59" t="s">
        <v>1090</v>
      </c>
      <c r="B440" s="11" t="s">
        <v>1091</v>
      </c>
      <c r="C440" s="58" t="s">
        <v>1092</v>
      </c>
      <c r="D440" s="60">
        <v>45495</v>
      </c>
      <c r="E440" s="61">
        <v>15794</v>
      </c>
      <c r="F440" s="57" t="s">
        <v>875</v>
      </c>
    </row>
    <row r="441" spans="1:6" ht="50.25" customHeight="1" x14ac:dyDescent="0.35">
      <c r="A441" s="59" t="s">
        <v>2714</v>
      </c>
      <c r="B441" s="11" t="s">
        <v>2715</v>
      </c>
      <c r="C441" s="58" t="s">
        <v>2716</v>
      </c>
      <c r="D441" s="60">
        <v>45496</v>
      </c>
      <c r="E441" s="62">
        <v>89124</v>
      </c>
      <c r="F441" s="57" t="s">
        <v>856</v>
      </c>
    </row>
    <row r="442" spans="1:6" ht="50.25" customHeight="1" x14ac:dyDescent="0.35">
      <c r="A442" s="59" t="s">
        <v>1075</v>
      </c>
      <c r="B442" s="11" t="s">
        <v>1076</v>
      </c>
      <c r="C442" s="58" t="s">
        <v>1077</v>
      </c>
      <c r="D442" s="60">
        <v>45497</v>
      </c>
      <c r="E442" s="61">
        <v>14725</v>
      </c>
      <c r="F442" s="57" t="s">
        <v>875</v>
      </c>
    </row>
    <row r="443" spans="1:6" ht="50.25" customHeight="1" x14ac:dyDescent="0.35">
      <c r="A443" s="59" t="s">
        <v>2792</v>
      </c>
      <c r="B443" s="11" t="s">
        <v>2793</v>
      </c>
      <c r="C443" s="58" t="s">
        <v>2794</v>
      </c>
      <c r="D443" s="60">
        <v>45497</v>
      </c>
      <c r="E443" s="62">
        <v>14725</v>
      </c>
      <c r="F443" s="57" t="s">
        <v>875</v>
      </c>
    </row>
    <row r="444" spans="1:6" ht="50.25" customHeight="1" x14ac:dyDescent="0.35">
      <c r="A444" s="59" t="s">
        <v>1099</v>
      </c>
      <c r="B444" s="11" t="s">
        <v>1100</v>
      </c>
      <c r="C444" s="58" t="s">
        <v>1101</v>
      </c>
      <c r="D444" s="60">
        <v>45504</v>
      </c>
      <c r="E444" s="61">
        <v>8357.4</v>
      </c>
      <c r="F444" s="57" t="s">
        <v>875</v>
      </c>
    </row>
    <row r="445" spans="1:6" ht="50.25" customHeight="1" x14ac:dyDescent="0.35">
      <c r="A445" s="59" t="s">
        <v>1189</v>
      </c>
      <c r="B445" s="11" t="s">
        <v>1190</v>
      </c>
      <c r="C445" s="58" t="s">
        <v>1155</v>
      </c>
      <c r="D445" s="60">
        <v>45506</v>
      </c>
      <c r="E445" s="61">
        <v>3592</v>
      </c>
      <c r="F445" s="57" t="s">
        <v>856</v>
      </c>
    </row>
    <row r="446" spans="1:6" ht="50.25" customHeight="1" x14ac:dyDescent="0.35">
      <c r="A446" s="59" t="s">
        <v>2705</v>
      </c>
      <c r="B446" s="11" t="s">
        <v>2706</v>
      </c>
      <c r="C446" s="58" t="s">
        <v>2707</v>
      </c>
      <c r="D446" s="60">
        <v>45509</v>
      </c>
      <c r="E446" s="62">
        <v>48500</v>
      </c>
      <c r="F446" s="57" t="s">
        <v>20</v>
      </c>
    </row>
    <row r="447" spans="1:6" ht="50.25" customHeight="1" x14ac:dyDescent="0.35">
      <c r="A447" s="59" t="s">
        <v>2731</v>
      </c>
      <c r="B447" s="11" t="s">
        <v>10</v>
      </c>
      <c r="C447" s="58" t="s">
        <v>2732</v>
      </c>
      <c r="D447" s="60">
        <v>45512</v>
      </c>
      <c r="E447" s="62">
        <v>19600</v>
      </c>
      <c r="F447" s="57" t="s">
        <v>881</v>
      </c>
    </row>
    <row r="448" spans="1:6" ht="50.25" customHeight="1" x14ac:dyDescent="0.35">
      <c r="A448" s="59" t="s">
        <v>1304</v>
      </c>
      <c r="B448" s="11" t="s">
        <v>1305</v>
      </c>
      <c r="C448" s="58" t="s">
        <v>1306</v>
      </c>
      <c r="D448" s="60">
        <v>45516</v>
      </c>
      <c r="E448" s="61">
        <v>55125</v>
      </c>
      <c r="F448" s="57" t="s">
        <v>870</v>
      </c>
    </row>
    <row r="449" spans="1:6" ht="50.25" customHeight="1" x14ac:dyDescent="0.35">
      <c r="A449" s="59" t="s">
        <v>2708</v>
      </c>
      <c r="B449" s="11" t="s">
        <v>2709</v>
      </c>
      <c r="C449" s="58" t="s">
        <v>2710</v>
      </c>
      <c r="D449" s="60">
        <v>45516</v>
      </c>
      <c r="E449" s="62">
        <v>400</v>
      </c>
      <c r="F449" s="57" t="s">
        <v>2711</v>
      </c>
    </row>
    <row r="450" spans="1:6" ht="50.25" customHeight="1" x14ac:dyDescent="0.35">
      <c r="A450" s="59" t="s">
        <v>2981</v>
      </c>
      <c r="B450" s="11" t="s">
        <v>2982</v>
      </c>
      <c r="C450" s="58" t="s">
        <v>2983</v>
      </c>
      <c r="D450" s="60">
        <v>45516</v>
      </c>
      <c r="E450" s="62">
        <v>54840</v>
      </c>
      <c r="F450" s="57" t="s">
        <v>11</v>
      </c>
    </row>
    <row r="451" spans="1:6" ht="50.25" customHeight="1" x14ac:dyDescent="0.35">
      <c r="A451" s="59" t="s">
        <v>2720</v>
      </c>
      <c r="B451" s="11" t="s">
        <v>2721</v>
      </c>
      <c r="C451" s="58" t="s">
        <v>2722</v>
      </c>
      <c r="D451" s="60">
        <v>45531</v>
      </c>
      <c r="E451" s="62">
        <v>48544</v>
      </c>
      <c r="F451" s="57" t="s">
        <v>13</v>
      </c>
    </row>
    <row r="452" spans="1:6" ht="50.25" customHeight="1" x14ac:dyDescent="0.35">
      <c r="A452" s="59" t="s">
        <v>2830</v>
      </c>
      <c r="B452" s="11" t="s">
        <v>2831</v>
      </c>
      <c r="C452" s="58" t="s">
        <v>2832</v>
      </c>
      <c r="D452" s="60">
        <v>45534</v>
      </c>
      <c r="E452" s="62">
        <v>2402</v>
      </c>
      <c r="F452" s="57" t="s">
        <v>16</v>
      </c>
    </row>
    <row r="453" spans="1:6" ht="50.25" customHeight="1" x14ac:dyDescent="0.35">
      <c r="A453" s="59" t="s">
        <v>2717</v>
      </c>
      <c r="B453" s="11" t="s">
        <v>2718</v>
      </c>
      <c r="C453" s="58" t="s">
        <v>2719</v>
      </c>
      <c r="D453" s="60">
        <v>45537</v>
      </c>
      <c r="E453" s="62">
        <v>17500</v>
      </c>
      <c r="F453" s="57" t="s">
        <v>12</v>
      </c>
    </row>
    <row r="454" spans="1:6" ht="50.25" customHeight="1" x14ac:dyDescent="0.35">
      <c r="A454" s="59" t="s">
        <v>1063</v>
      </c>
      <c r="B454" s="11" t="s">
        <v>1064</v>
      </c>
      <c r="C454" s="58" t="s">
        <v>1065</v>
      </c>
      <c r="D454" s="60">
        <v>45539</v>
      </c>
      <c r="E454" s="61">
        <v>55030</v>
      </c>
      <c r="F454" s="57" t="s">
        <v>859</v>
      </c>
    </row>
    <row r="455" spans="1:6" ht="50.25" customHeight="1" x14ac:dyDescent="0.35">
      <c r="A455" s="59" t="s">
        <v>1164</v>
      </c>
      <c r="B455" s="11" t="s">
        <v>1165</v>
      </c>
      <c r="C455" s="58" t="s">
        <v>1166</v>
      </c>
      <c r="D455" s="60">
        <v>45552</v>
      </c>
      <c r="E455" s="61">
        <v>3750</v>
      </c>
      <c r="F455" s="57" t="s">
        <v>860</v>
      </c>
    </row>
    <row r="456" spans="1:6" ht="50.25" customHeight="1" x14ac:dyDescent="0.35">
      <c r="A456" s="59" t="s">
        <v>2744</v>
      </c>
      <c r="B456" s="11" t="s">
        <v>2745</v>
      </c>
      <c r="C456" s="58" t="s">
        <v>2746</v>
      </c>
      <c r="D456" s="60">
        <v>45552</v>
      </c>
      <c r="E456" s="62">
        <v>950</v>
      </c>
      <c r="F456" s="57" t="s">
        <v>874</v>
      </c>
    </row>
    <row r="457" spans="1:6" ht="50.25" customHeight="1" x14ac:dyDescent="0.35">
      <c r="A457" s="68" t="s">
        <v>1400</v>
      </c>
      <c r="B457" s="65" t="s">
        <v>2726</v>
      </c>
      <c r="C457" s="66" t="s">
        <v>2727</v>
      </c>
      <c r="D457" s="64">
        <v>45553</v>
      </c>
      <c r="E457" s="67">
        <v>30112</v>
      </c>
      <c r="F457" s="63" t="s">
        <v>870</v>
      </c>
    </row>
    <row r="458" spans="1:6" ht="50.25" customHeight="1" x14ac:dyDescent="0.35">
      <c r="A458" s="59" t="s">
        <v>1066</v>
      </c>
      <c r="B458" s="11" t="s">
        <v>1067</v>
      </c>
      <c r="C458" s="58" t="s">
        <v>1068</v>
      </c>
      <c r="D458" s="60">
        <v>45554</v>
      </c>
      <c r="E458" s="61">
        <v>99005</v>
      </c>
      <c r="F458" s="57" t="s">
        <v>881</v>
      </c>
    </row>
    <row r="459" spans="1:6" ht="50.25" customHeight="1" x14ac:dyDescent="0.35">
      <c r="A459" s="59" t="s">
        <v>2840</v>
      </c>
      <c r="B459" s="11" t="s">
        <v>2841</v>
      </c>
      <c r="C459" s="58" t="s">
        <v>2841</v>
      </c>
      <c r="D459" s="60">
        <v>45565</v>
      </c>
      <c r="E459" s="62">
        <v>12255</v>
      </c>
      <c r="F459" s="57" t="s">
        <v>428</v>
      </c>
    </row>
    <row r="460" spans="1:6" ht="50.25" customHeight="1" x14ac:dyDescent="0.35">
      <c r="A460" s="59" t="s">
        <v>1069</v>
      </c>
      <c r="B460" s="11" t="s">
        <v>1070</v>
      </c>
      <c r="C460" s="58" t="s">
        <v>1071</v>
      </c>
      <c r="D460" s="60">
        <v>45573</v>
      </c>
      <c r="E460" s="61">
        <v>5094371.92</v>
      </c>
      <c r="F460" s="57" t="s">
        <v>856</v>
      </c>
    </row>
    <row r="461" spans="1:6" ht="50.25" customHeight="1" x14ac:dyDescent="0.35">
      <c r="A461" s="59" t="s">
        <v>2747</v>
      </c>
      <c r="B461" s="11" t="s">
        <v>2748</v>
      </c>
      <c r="C461" s="58" t="s">
        <v>2748</v>
      </c>
      <c r="D461" s="60">
        <v>45573</v>
      </c>
      <c r="E461" s="62">
        <v>4800</v>
      </c>
      <c r="F461" s="57" t="s">
        <v>870</v>
      </c>
    </row>
    <row r="462" spans="1:6" ht="50.25" customHeight="1" x14ac:dyDescent="0.35">
      <c r="A462" s="68" t="s">
        <v>2747</v>
      </c>
      <c r="B462" s="65" t="s">
        <v>2748</v>
      </c>
      <c r="C462" s="66" t="s">
        <v>2748</v>
      </c>
      <c r="D462" s="64">
        <v>45573</v>
      </c>
      <c r="E462" s="67">
        <v>4800</v>
      </c>
      <c r="F462" s="63" t="s">
        <v>11</v>
      </c>
    </row>
    <row r="463" spans="1:6" ht="50.25" customHeight="1" x14ac:dyDescent="0.35">
      <c r="A463" s="53" t="s">
        <v>1072</v>
      </c>
      <c r="B463" s="11" t="s">
        <v>1073</v>
      </c>
      <c r="C463" s="55" t="s">
        <v>1074</v>
      </c>
      <c r="D463" s="52">
        <v>45575</v>
      </c>
      <c r="E463" s="56">
        <v>120866</v>
      </c>
      <c r="F463" s="51" t="s">
        <v>12</v>
      </c>
    </row>
    <row r="464" spans="1:6" ht="50.25" customHeight="1" x14ac:dyDescent="0.35">
      <c r="A464" s="53" t="s">
        <v>2733</v>
      </c>
      <c r="B464" s="11" t="s">
        <v>2734</v>
      </c>
      <c r="C464" s="55" t="s">
        <v>2735</v>
      </c>
      <c r="D464" s="52">
        <v>45575</v>
      </c>
      <c r="E464" s="69">
        <v>14500</v>
      </c>
      <c r="F464" s="51" t="s">
        <v>866</v>
      </c>
    </row>
    <row r="465" spans="1:6" ht="50.25" customHeight="1" x14ac:dyDescent="0.35">
      <c r="A465" s="53" t="s">
        <v>2736</v>
      </c>
      <c r="B465" s="11" t="s">
        <v>2737</v>
      </c>
      <c r="C465" s="55" t="s">
        <v>2738</v>
      </c>
      <c r="D465" s="52">
        <v>45576</v>
      </c>
      <c r="E465" s="69">
        <v>23052.21</v>
      </c>
      <c r="F465" s="51" t="s">
        <v>12</v>
      </c>
    </row>
    <row r="466" spans="1:6" ht="50.25" customHeight="1" x14ac:dyDescent="0.35">
      <c r="A466" s="53" t="s">
        <v>2766</v>
      </c>
      <c r="B466" s="11" t="s">
        <v>2767</v>
      </c>
      <c r="C466" s="55" t="s">
        <v>2768</v>
      </c>
      <c r="D466" s="52">
        <v>45586</v>
      </c>
      <c r="E466" s="69">
        <v>25000</v>
      </c>
      <c r="F466" s="51" t="s">
        <v>34</v>
      </c>
    </row>
    <row r="467" spans="1:6" ht="50.25" customHeight="1" x14ac:dyDescent="0.35">
      <c r="A467" s="53" t="s">
        <v>1191</v>
      </c>
      <c r="B467" s="11" t="s">
        <v>1187</v>
      </c>
      <c r="C467" s="55" t="s">
        <v>1160</v>
      </c>
      <c r="D467" s="52">
        <v>45587</v>
      </c>
      <c r="E467" s="56">
        <v>16417</v>
      </c>
      <c r="F467" s="51" t="s">
        <v>875</v>
      </c>
    </row>
    <row r="468" spans="1:6" ht="50.25" customHeight="1" x14ac:dyDescent="0.35">
      <c r="A468" s="53" t="s">
        <v>2751</v>
      </c>
      <c r="B468" s="11" t="s">
        <v>2752</v>
      </c>
      <c r="C468" s="55" t="s">
        <v>2753</v>
      </c>
      <c r="D468" s="52">
        <v>45590</v>
      </c>
      <c r="E468" s="69">
        <v>1980</v>
      </c>
      <c r="F468" s="51" t="s">
        <v>12</v>
      </c>
    </row>
    <row r="469" spans="1:6" ht="50.25" customHeight="1" x14ac:dyDescent="0.35">
      <c r="A469" s="53" t="s">
        <v>2741</v>
      </c>
      <c r="B469" s="11" t="s">
        <v>2742</v>
      </c>
      <c r="C469" s="55" t="s">
        <v>2743</v>
      </c>
      <c r="D469" s="52">
        <v>45593</v>
      </c>
      <c r="E469" s="69">
        <v>15990</v>
      </c>
      <c r="F469" s="51" t="s">
        <v>867</v>
      </c>
    </row>
    <row r="470" spans="1:6" ht="50.25" customHeight="1" x14ac:dyDescent="0.35">
      <c r="A470" s="53" t="s">
        <v>2837</v>
      </c>
      <c r="B470" s="11" t="s">
        <v>2838</v>
      </c>
      <c r="C470" s="55" t="s">
        <v>2839</v>
      </c>
      <c r="D470" s="52">
        <v>45596</v>
      </c>
      <c r="E470" s="69">
        <v>6000</v>
      </c>
      <c r="F470" s="51" t="s">
        <v>874</v>
      </c>
    </row>
    <row r="471" spans="1:6" ht="50.25" customHeight="1" x14ac:dyDescent="0.35">
      <c r="A471" s="53" t="s">
        <v>2899</v>
      </c>
      <c r="B471" s="11" t="s">
        <v>2900</v>
      </c>
      <c r="C471" s="55" t="s">
        <v>2901</v>
      </c>
      <c r="D471" s="52">
        <v>45597</v>
      </c>
      <c r="E471" s="69">
        <v>145540</v>
      </c>
      <c r="F471" s="51" t="s">
        <v>881</v>
      </c>
    </row>
    <row r="472" spans="1:6" ht="50.25" customHeight="1" x14ac:dyDescent="0.35">
      <c r="A472" s="53" t="s">
        <v>2902</v>
      </c>
      <c r="B472" s="11" t="s">
        <v>2903</v>
      </c>
      <c r="C472" s="55" t="s">
        <v>2904</v>
      </c>
      <c r="D472" s="52">
        <v>45597</v>
      </c>
      <c r="E472" s="69">
        <v>296100</v>
      </c>
      <c r="F472" s="51" t="s">
        <v>881</v>
      </c>
    </row>
    <row r="473" spans="1:6" ht="50.25" customHeight="1" x14ac:dyDescent="0.35">
      <c r="A473" s="59" t="s">
        <v>2754</v>
      </c>
      <c r="B473" s="11" t="s">
        <v>2755</v>
      </c>
      <c r="C473" s="58" t="s">
        <v>2756</v>
      </c>
      <c r="D473" s="60">
        <v>45608</v>
      </c>
      <c r="E473" s="62">
        <v>82873.8</v>
      </c>
      <c r="F473" s="57" t="s">
        <v>855</v>
      </c>
    </row>
    <row r="474" spans="1:6" ht="50.25" customHeight="1" x14ac:dyDescent="0.35">
      <c r="A474" s="53" t="s">
        <v>2749</v>
      </c>
      <c r="B474" s="11" t="s">
        <v>2750</v>
      </c>
      <c r="C474" s="55" t="s">
        <v>1185</v>
      </c>
      <c r="D474" s="52">
        <v>45610</v>
      </c>
      <c r="E474" s="62">
        <v>4125</v>
      </c>
      <c r="F474" s="51" t="s">
        <v>874</v>
      </c>
    </row>
    <row r="475" spans="1:6" ht="50.25" customHeight="1" x14ac:dyDescent="0.35">
      <c r="A475" s="53" t="s">
        <v>1186</v>
      </c>
      <c r="B475" s="11" t="s">
        <v>1187</v>
      </c>
      <c r="C475" s="55" t="s">
        <v>1188</v>
      </c>
      <c r="D475" s="52">
        <v>45614</v>
      </c>
      <c r="E475" s="61">
        <v>4432.32</v>
      </c>
      <c r="F475" s="51" t="s">
        <v>12</v>
      </c>
    </row>
    <row r="476" spans="1:6" ht="50.25" customHeight="1" x14ac:dyDescent="0.35">
      <c r="A476" s="53" t="s">
        <v>2834</v>
      </c>
      <c r="B476" s="11" t="s">
        <v>2835</v>
      </c>
      <c r="C476" s="55" t="s">
        <v>2836</v>
      </c>
      <c r="D476" s="52">
        <v>45618</v>
      </c>
      <c r="E476" s="62">
        <v>3523</v>
      </c>
      <c r="F476" s="51" t="s">
        <v>856</v>
      </c>
    </row>
    <row r="477" spans="1:6" ht="50.25" customHeight="1" x14ac:dyDescent="0.35">
      <c r="A477" s="53" t="s">
        <v>2757</v>
      </c>
      <c r="B477" s="11" t="s">
        <v>2758</v>
      </c>
      <c r="C477" s="55" t="s">
        <v>2759</v>
      </c>
      <c r="D477" s="52">
        <v>45623</v>
      </c>
      <c r="E477" s="62">
        <v>22500</v>
      </c>
      <c r="F477" s="51" t="s">
        <v>390</v>
      </c>
    </row>
    <row r="478" spans="1:6" ht="50.25" customHeight="1" x14ac:dyDescent="0.35">
      <c r="A478" s="53" t="s">
        <v>1128</v>
      </c>
      <c r="B478" s="11" t="s">
        <v>1129</v>
      </c>
      <c r="C478" s="55" t="s">
        <v>1130</v>
      </c>
      <c r="D478" s="52">
        <v>45624</v>
      </c>
      <c r="E478" s="61">
        <v>12422</v>
      </c>
      <c r="F478" s="51" t="s">
        <v>875</v>
      </c>
    </row>
    <row r="479" spans="1:6" ht="50.25" customHeight="1" x14ac:dyDescent="0.35">
      <c r="A479" s="59" t="s">
        <v>1131</v>
      </c>
      <c r="B479" s="11" t="s">
        <v>1132</v>
      </c>
      <c r="C479" s="58" t="s">
        <v>1133</v>
      </c>
      <c r="D479" s="60">
        <v>45624</v>
      </c>
      <c r="E479" s="61">
        <v>44213</v>
      </c>
      <c r="F479" s="57" t="s">
        <v>875</v>
      </c>
    </row>
    <row r="480" spans="1:6" ht="50.25" customHeight="1" x14ac:dyDescent="0.35">
      <c r="A480" s="53" t="s">
        <v>1137</v>
      </c>
      <c r="B480" s="11" t="s">
        <v>1132</v>
      </c>
      <c r="C480" s="55" t="s">
        <v>1133</v>
      </c>
      <c r="D480" s="52">
        <v>45624</v>
      </c>
      <c r="E480" s="61">
        <v>35815</v>
      </c>
      <c r="F480" s="51" t="s">
        <v>1138</v>
      </c>
    </row>
    <row r="481" spans="1:6" ht="50.25" customHeight="1" x14ac:dyDescent="0.35">
      <c r="A481" s="53" t="s">
        <v>2825</v>
      </c>
      <c r="B481" s="11" t="s">
        <v>2826</v>
      </c>
      <c r="C481" s="55" t="s">
        <v>2827</v>
      </c>
      <c r="D481" s="52">
        <v>45624</v>
      </c>
      <c r="E481" s="62">
        <v>4950</v>
      </c>
      <c r="F481" s="51" t="s">
        <v>870</v>
      </c>
    </row>
    <row r="482" spans="1:6" ht="50.25" customHeight="1" x14ac:dyDescent="0.35">
      <c r="A482" s="53" t="s">
        <v>2760</v>
      </c>
      <c r="B482" s="11" t="s">
        <v>2761</v>
      </c>
      <c r="C482" s="55" t="s">
        <v>2762</v>
      </c>
      <c r="D482" s="52">
        <v>45625</v>
      </c>
      <c r="E482" s="62">
        <v>30000</v>
      </c>
      <c r="F482" s="51" t="s">
        <v>863</v>
      </c>
    </row>
    <row r="483" spans="1:6" ht="50.25" customHeight="1" x14ac:dyDescent="0.35">
      <c r="A483" s="53" t="s">
        <v>2992</v>
      </c>
      <c r="B483" s="11" t="s">
        <v>2993</v>
      </c>
      <c r="C483" s="55" t="s">
        <v>2994</v>
      </c>
      <c r="D483" s="52">
        <v>45628</v>
      </c>
      <c r="E483" s="62">
        <v>5070</v>
      </c>
      <c r="F483" s="51" t="s">
        <v>12</v>
      </c>
    </row>
    <row r="484" spans="1:6" ht="50.25" customHeight="1" x14ac:dyDescent="0.35">
      <c r="A484" s="53" t="s">
        <v>2763</v>
      </c>
      <c r="B484" s="11" t="s">
        <v>2764</v>
      </c>
      <c r="C484" s="55" t="s">
        <v>2765</v>
      </c>
      <c r="D484" s="52">
        <v>45629</v>
      </c>
      <c r="E484" s="62">
        <v>49695</v>
      </c>
      <c r="F484" s="51" t="s">
        <v>13</v>
      </c>
    </row>
    <row r="485" spans="1:6" ht="50.25" customHeight="1" x14ac:dyDescent="0.35">
      <c r="A485" s="53" t="s">
        <v>2769</v>
      </c>
      <c r="B485" s="11" t="s">
        <v>2012</v>
      </c>
      <c r="C485" s="55" t="s">
        <v>2013</v>
      </c>
      <c r="D485" s="52">
        <v>45630</v>
      </c>
      <c r="E485" s="62">
        <v>49995</v>
      </c>
      <c r="F485" s="51" t="s">
        <v>874</v>
      </c>
    </row>
    <row r="486" spans="1:6" ht="50.25" customHeight="1" x14ac:dyDescent="0.35">
      <c r="A486" s="53" t="s">
        <v>2828</v>
      </c>
      <c r="B486" s="11" t="s">
        <v>2829</v>
      </c>
      <c r="C486" s="55" t="s">
        <v>2829</v>
      </c>
      <c r="D486" s="52">
        <v>45632</v>
      </c>
      <c r="E486" s="62">
        <v>33000</v>
      </c>
      <c r="F486" s="51" t="s">
        <v>20</v>
      </c>
    </row>
    <row r="487" spans="1:6" ht="50.25" customHeight="1" x14ac:dyDescent="0.35">
      <c r="A487" s="53" t="s">
        <v>2847</v>
      </c>
      <c r="B487" s="11" t="s">
        <v>2848</v>
      </c>
      <c r="C487" s="55" t="s">
        <v>2849</v>
      </c>
      <c r="D487" s="52">
        <v>45632</v>
      </c>
      <c r="E487" s="62">
        <v>41000</v>
      </c>
      <c r="F487" s="51" t="s">
        <v>863</v>
      </c>
    </row>
    <row r="488" spans="1:6" ht="50.25" customHeight="1" x14ac:dyDescent="0.35">
      <c r="A488" s="53" t="s">
        <v>1134</v>
      </c>
      <c r="B488" s="11" t="s">
        <v>1135</v>
      </c>
      <c r="C488" s="55" t="s">
        <v>1136</v>
      </c>
      <c r="D488" s="52">
        <v>45635</v>
      </c>
      <c r="E488" s="61">
        <v>9555</v>
      </c>
      <c r="F488" s="51" t="s">
        <v>870</v>
      </c>
    </row>
    <row r="489" spans="1:6" ht="50.25" customHeight="1" x14ac:dyDescent="0.35">
      <c r="A489" s="53" t="s">
        <v>1139</v>
      </c>
      <c r="B489" s="11" t="s">
        <v>1140</v>
      </c>
      <c r="C489" s="55" t="s">
        <v>1141</v>
      </c>
      <c r="D489" s="52">
        <v>45642</v>
      </c>
      <c r="E489" s="61">
        <v>9000</v>
      </c>
      <c r="F489" s="51" t="s">
        <v>861</v>
      </c>
    </row>
    <row r="490" spans="1:6" ht="50.25" customHeight="1" x14ac:dyDescent="0.35">
      <c r="A490" s="53" t="s">
        <v>1142</v>
      </c>
      <c r="B490" s="11" t="s">
        <v>1143</v>
      </c>
      <c r="C490" s="55" t="s">
        <v>1144</v>
      </c>
      <c r="D490" s="52">
        <v>45642</v>
      </c>
      <c r="E490" s="61">
        <v>21996</v>
      </c>
      <c r="F490" s="51" t="s">
        <v>861</v>
      </c>
    </row>
    <row r="491" spans="1:6" ht="50.25" customHeight="1" x14ac:dyDescent="0.35">
      <c r="A491" s="59" t="s">
        <v>1145</v>
      </c>
      <c r="B491" s="11" t="s">
        <v>1146</v>
      </c>
      <c r="C491" s="58" t="s">
        <v>1147</v>
      </c>
      <c r="D491" s="60">
        <v>45642</v>
      </c>
      <c r="E491" s="61">
        <v>8360</v>
      </c>
      <c r="F491" s="57" t="s">
        <v>861</v>
      </c>
    </row>
    <row r="492" spans="1:6" ht="50.25" customHeight="1" x14ac:dyDescent="0.35">
      <c r="A492" s="53" t="s">
        <v>2927</v>
      </c>
      <c r="B492" s="11" t="s">
        <v>2928</v>
      </c>
      <c r="C492" s="55" t="s">
        <v>2928</v>
      </c>
      <c r="D492" s="52">
        <v>45643</v>
      </c>
      <c r="E492" s="62">
        <v>5000</v>
      </c>
      <c r="F492" s="51" t="s">
        <v>873</v>
      </c>
    </row>
    <row r="493" spans="1:6" ht="50.25" customHeight="1" x14ac:dyDescent="0.35">
      <c r="A493" s="53" t="s">
        <v>2842</v>
      </c>
      <c r="B493" s="11" t="s">
        <v>460</v>
      </c>
      <c r="C493" s="55" t="s">
        <v>2843</v>
      </c>
      <c r="D493" s="52">
        <v>45644</v>
      </c>
      <c r="E493" s="62">
        <v>13500</v>
      </c>
      <c r="F493" s="51" t="s">
        <v>390</v>
      </c>
    </row>
    <row r="494" spans="1:6" ht="50.25" customHeight="1" x14ac:dyDescent="0.35">
      <c r="A494" s="53" t="s">
        <v>2844</v>
      </c>
      <c r="B494" s="11" t="s">
        <v>2845</v>
      </c>
      <c r="C494" s="55" t="s">
        <v>2846</v>
      </c>
      <c r="D494" s="52">
        <v>45644</v>
      </c>
      <c r="E494" s="62">
        <v>6290</v>
      </c>
      <c r="F494" s="51" t="s">
        <v>856</v>
      </c>
    </row>
    <row r="495" spans="1:6" ht="50.25" customHeight="1" x14ac:dyDescent="0.35">
      <c r="A495" s="53" t="s">
        <v>1150</v>
      </c>
      <c r="B495" s="11" t="s">
        <v>1151</v>
      </c>
      <c r="C495" s="55" t="s">
        <v>1152</v>
      </c>
      <c r="D495" s="52">
        <v>45645</v>
      </c>
      <c r="E495" s="61">
        <v>9759.5</v>
      </c>
      <c r="F495" s="51" t="s">
        <v>875</v>
      </c>
    </row>
    <row r="496" spans="1:6" ht="50.25" customHeight="1" x14ac:dyDescent="0.35">
      <c r="A496" s="53" t="s">
        <v>2884</v>
      </c>
      <c r="B496" s="11" t="s">
        <v>2885</v>
      </c>
      <c r="C496" s="55" t="s">
        <v>2886</v>
      </c>
      <c r="D496" s="52">
        <v>45650</v>
      </c>
      <c r="E496" s="62">
        <v>2600</v>
      </c>
      <c r="F496" s="51" t="s">
        <v>875</v>
      </c>
    </row>
    <row r="497" spans="1:6" ht="50.25" customHeight="1" x14ac:dyDescent="0.35">
      <c r="A497" s="53" t="s">
        <v>1153</v>
      </c>
      <c r="B497" s="11" t="s">
        <v>1154</v>
      </c>
      <c r="C497" s="55" t="s">
        <v>1155</v>
      </c>
      <c r="D497" s="52">
        <v>45666</v>
      </c>
      <c r="E497" s="61">
        <v>6555</v>
      </c>
      <c r="F497" s="51" t="s">
        <v>1138</v>
      </c>
    </row>
    <row r="498" spans="1:6" ht="50.25" customHeight="1" x14ac:dyDescent="0.35">
      <c r="A498" s="53" t="s">
        <v>1156</v>
      </c>
      <c r="B498" s="11" t="s">
        <v>1157</v>
      </c>
      <c r="C498" s="55" t="s">
        <v>1158</v>
      </c>
      <c r="D498" s="52">
        <v>45666</v>
      </c>
      <c r="E498" s="61">
        <v>16407.740000000002</v>
      </c>
      <c r="F498" s="51" t="s">
        <v>860</v>
      </c>
    </row>
    <row r="499" spans="1:6" ht="50.25" customHeight="1" x14ac:dyDescent="0.35">
      <c r="A499" s="53" t="s">
        <v>2878</v>
      </c>
      <c r="B499" s="11" t="s">
        <v>2879</v>
      </c>
      <c r="C499" s="55" t="s">
        <v>2880</v>
      </c>
      <c r="D499" s="52">
        <v>45666</v>
      </c>
      <c r="E499" s="62">
        <v>3315</v>
      </c>
      <c r="F499" s="51" t="s">
        <v>13</v>
      </c>
    </row>
    <row r="500" spans="1:6" ht="50.25" customHeight="1" x14ac:dyDescent="0.35">
      <c r="A500" s="53" t="s">
        <v>1159</v>
      </c>
      <c r="B500" s="11" t="s">
        <v>1154</v>
      </c>
      <c r="C500" s="55" t="s">
        <v>1160</v>
      </c>
      <c r="D500" s="52">
        <v>45670</v>
      </c>
      <c r="E500" s="61">
        <v>3933</v>
      </c>
      <c r="F500" s="51" t="s">
        <v>876</v>
      </c>
    </row>
    <row r="501" spans="1:6" ht="50.25" customHeight="1" x14ac:dyDescent="0.35">
      <c r="A501" s="53" t="s">
        <v>2887</v>
      </c>
      <c r="B501" s="11" t="s">
        <v>1180</v>
      </c>
      <c r="C501" s="55" t="s">
        <v>1185</v>
      </c>
      <c r="D501" s="52">
        <v>45671</v>
      </c>
      <c r="E501" s="62">
        <v>4200</v>
      </c>
      <c r="F501" s="51" t="s">
        <v>873</v>
      </c>
    </row>
    <row r="502" spans="1:6" ht="50.25" customHeight="1" x14ac:dyDescent="0.35">
      <c r="A502" s="53" t="s">
        <v>1161</v>
      </c>
      <c r="B502" s="11" t="s">
        <v>1162</v>
      </c>
      <c r="C502" s="55" t="s">
        <v>1163</v>
      </c>
      <c r="D502" s="52">
        <v>45672</v>
      </c>
      <c r="E502" s="61">
        <v>9070</v>
      </c>
      <c r="F502" s="51" t="s">
        <v>875</v>
      </c>
    </row>
    <row r="503" spans="1:6" ht="50.25" customHeight="1" x14ac:dyDescent="0.35">
      <c r="A503" s="53" t="s">
        <v>1184</v>
      </c>
      <c r="B503" s="11" t="s">
        <v>1154</v>
      </c>
      <c r="C503" s="55" t="s">
        <v>1185</v>
      </c>
      <c r="D503" s="52">
        <v>45672</v>
      </c>
      <c r="E503" s="61">
        <v>6850</v>
      </c>
      <c r="F503" s="51" t="s">
        <v>873</v>
      </c>
    </row>
    <row r="504" spans="1:6" ht="50.25" customHeight="1" x14ac:dyDescent="0.35">
      <c r="A504" s="53" t="s">
        <v>3002</v>
      </c>
      <c r="B504" s="11" t="s">
        <v>3003</v>
      </c>
      <c r="C504" s="55" t="s">
        <v>3004</v>
      </c>
      <c r="D504" s="52">
        <v>45673</v>
      </c>
      <c r="E504" s="62">
        <v>81968.14</v>
      </c>
      <c r="F504" s="51" t="s">
        <v>3005</v>
      </c>
    </row>
    <row r="505" spans="1:6" ht="50.25" customHeight="1" x14ac:dyDescent="0.35">
      <c r="A505" s="53" t="s">
        <v>2850</v>
      </c>
      <c r="B505" s="11" t="s">
        <v>2851</v>
      </c>
      <c r="C505" s="55" t="s">
        <v>2852</v>
      </c>
      <c r="D505" s="52">
        <v>45674</v>
      </c>
      <c r="E505" s="62">
        <v>16305.24</v>
      </c>
      <c r="F505" s="51" t="s">
        <v>861</v>
      </c>
    </row>
    <row r="506" spans="1:6" ht="50.25" customHeight="1" x14ac:dyDescent="0.35">
      <c r="A506" s="53" t="s">
        <v>2853</v>
      </c>
      <c r="B506" s="11" t="s">
        <v>2854</v>
      </c>
      <c r="C506" s="55" t="s">
        <v>2855</v>
      </c>
      <c r="D506" s="52">
        <v>45677</v>
      </c>
      <c r="E506" s="62">
        <v>29700</v>
      </c>
      <c r="F506" s="51" t="s">
        <v>874</v>
      </c>
    </row>
    <row r="507" spans="1:6" ht="50.25" customHeight="1" x14ac:dyDescent="0.35">
      <c r="A507" s="53" t="s">
        <v>2856</v>
      </c>
      <c r="B507" s="11" t="s">
        <v>2857</v>
      </c>
      <c r="C507" s="55" t="s">
        <v>2855</v>
      </c>
      <c r="D507" s="52">
        <v>45677</v>
      </c>
      <c r="E507" s="62">
        <v>29700</v>
      </c>
      <c r="F507" s="51" t="s">
        <v>874</v>
      </c>
    </row>
    <row r="508" spans="1:6" ht="50.25" customHeight="1" x14ac:dyDescent="0.35">
      <c r="A508" s="53" t="s">
        <v>2865</v>
      </c>
      <c r="B508" s="11" t="s">
        <v>2866</v>
      </c>
      <c r="C508" s="55" t="s">
        <v>2867</v>
      </c>
      <c r="D508" s="52">
        <v>45677</v>
      </c>
      <c r="E508" s="62">
        <v>18500</v>
      </c>
      <c r="F508" s="51" t="s">
        <v>873</v>
      </c>
    </row>
    <row r="509" spans="1:6" ht="50.25" customHeight="1" x14ac:dyDescent="0.35">
      <c r="A509" s="53" t="s">
        <v>2868</v>
      </c>
      <c r="B509" s="11" t="s">
        <v>2869</v>
      </c>
      <c r="C509" s="55" t="s">
        <v>2867</v>
      </c>
      <c r="D509" s="52">
        <v>45677</v>
      </c>
      <c r="E509" s="62">
        <v>13000</v>
      </c>
      <c r="F509" s="51" t="s">
        <v>873</v>
      </c>
    </row>
    <row r="510" spans="1:6" ht="50.25" customHeight="1" x14ac:dyDescent="0.35">
      <c r="A510" s="53" t="s">
        <v>2870</v>
      </c>
      <c r="B510" s="11" t="s">
        <v>2871</v>
      </c>
      <c r="C510" s="55" t="s">
        <v>2872</v>
      </c>
      <c r="D510" s="52">
        <v>45679</v>
      </c>
      <c r="E510" s="62">
        <v>75938.100000000006</v>
      </c>
      <c r="F510" s="51" t="s">
        <v>870</v>
      </c>
    </row>
    <row r="511" spans="1:6" ht="50.25" customHeight="1" x14ac:dyDescent="0.35">
      <c r="A511" s="53" t="s">
        <v>1210</v>
      </c>
      <c r="B511" s="11" t="s">
        <v>1211</v>
      </c>
      <c r="C511" s="55" t="s">
        <v>1212</v>
      </c>
      <c r="D511" s="52">
        <v>45680</v>
      </c>
      <c r="E511" s="61">
        <v>6500</v>
      </c>
      <c r="F511" s="51" t="s">
        <v>875</v>
      </c>
    </row>
    <row r="512" spans="1:6" ht="50.25" customHeight="1" x14ac:dyDescent="0.35">
      <c r="A512" s="53" t="s">
        <v>2896</v>
      </c>
      <c r="B512" s="11" t="s">
        <v>2897</v>
      </c>
      <c r="C512" s="55" t="s">
        <v>2898</v>
      </c>
      <c r="D512" s="52">
        <v>45680</v>
      </c>
      <c r="E512" s="62">
        <v>3655</v>
      </c>
      <c r="F512" s="51" t="s">
        <v>1362</v>
      </c>
    </row>
    <row r="513" spans="1:6" ht="50.25" customHeight="1" x14ac:dyDescent="0.35">
      <c r="A513" s="53" t="s">
        <v>2891</v>
      </c>
      <c r="B513" s="11" t="s">
        <v>2892</v>
      </c>
      <c r="C513" s="55" t="s">
        <v>2893</v>
      </c>
      <c r="D513" s="52">
        <v>45681</v>
      </c>
      <c r="E513" s="62">
        <v>3520</v>
      </c>
      <c r="F513" s="51" t="s">
        <v>1138</v>
      </c>
    </row>
    <row r="514" spans="1:6" ht="50.25" customHeight="1" x14ac:dyDescent="0.35">
      <c r="A514" s="53" t="s">
        <v>1192</v>
      </c>
      <c r="B514" s="11" t="s">
        <v>1193</v>
      </c>
      <c r="C514" s="55" t="s">
        <v>1194</v>
      </c>
      <c r="D514" s="52">
        <v>45684</v>
      </c>
      <c r="E514" s="61">
        <v>22230</v>
      </c>
      <c r="F514" s="51" t="s">
        <v>12</v>
      </c>
    </row>
    <row r="515" spans="1:6" ht="50.25" customHeight="1" x14ac:dyDescent="0.35">
      <c r="A515" s="53" t="s">
        <v>1195</v>
      </c>
      <c r="B515" s="11" t="s">
        <v>1196</v>
      </c>
      <c r="C515" s="55" t="s">
        <v>1197</v>
      </c>
      <c r="D515" s="52">
        <v>45684</v>
      </c>
      <c r="E515" s="61">
        <v>3512</v>
      </c>
      <c r="F515" s="51" t="s">
        <v>874</v>
      </c>
    </row>
    <row r="516" spans="1:6" ht="50.25" customHeight="1" x14ac:dyDescent="0.35">
      <c r="A516" s="53" t="s">
        <v>1207</v>
      </c>
      <c r="B516" s="11" t="s">
        <v>1208</v>
      </c>
      <c r="C516" s="55" t="s">
        <v>1209</v>
      </c>
      <c r="D516" s="52">
        <v>45684</v>
      </c>
      <c r="E516" s="61">
        <v>31633.32</v>
      </c>
      <c r="F516" s="51" t="s">
        <v>875</v>
      </c>
    </row>
    <row r="517" spans="1:6" ht="50.25" customHeight="1" x14ac:dyDescent="0.35">
      <c r="A517" s="53" t="s">
        <v>1148</v>
      </c>
      <c r="B517" s="11" t="s">
        <v>1214</v>
      </c>
      <c r="C517" s="55" t="s">
        <v>1215</v>
      </c>
      <c r="D517" s="52">
        <v>45684</v>
      </c>
      <c r="E517" s="61">
        <v>31633.32</v>
      </c>
      <c r="F517" s="51" t="s">
        <v>875</v>
      </c>
    </row>
    <row r="518" spans="1:6" ht="50.25" customHeight="1" x14ac:dyDescent="0.35">
      <c r="A518" s="53" t="s">
        <v>2881</v>
      </c>
      <c r="B518" s="11" t="s">
        <v>2882</v>
      </c>
      <c r="C518" s="55" t="s">
        <v>2883</v>
      </c>
      <c r="D518" s="52">
        <v>45685</v>
      </c>
      <c r="E518" s="62">
        <v>1065</v>
      </c>
      <c r="F518" s="51" t="s">
        <v>870</v>
      </c>
    </row>
    <row r="519" spans="1:6" ht="50.25" customHeight="1" x14ac:dyDescent="0.35">
      <c r="A519" s="53" t="s">
        <v>1179</v>
      </c>
      <c r="B519" s="11" t="s">
        <v>1180</v>
      </c>
      <c r="C519" s="55" t="s">
        <v>1160</v>
      </c>
      <c r="D519" s="52">
        <v>45691</v>
      </c>
      <c r="E519" s="61">
        <v>2898</v>
      </c>
      <c r="F519" s="51" t="s">
        <v>876</v>
      </c>
    </row>
    <row r="520" spans="1:6" ht="50.25" customHeight="1" x14ac:dyDescent="0.35">
      <c r="A520" s="53" t="s">
        <v>1181</v>
      </c>
      <c r="B520" s="11" t="s">
        <v>1182</v>
      </c>
      <c r="C520" s="55" t="s">
        <v>1183</v>
      </c>
      <c r="D520" s="52">
        <v>45693</v>
      </c>
      <c r="E520" s="61">
        <v>25810</v>
      </c>
      <c r="F520" s="51" t="s">
        <v>878</v>
      </c>
    </row>
    <row r="521" spans="1:6" ht="50.25" customHeight="1" x14ac:dyDescent="0.35">
      <c r="A521" s="53" t="s">
        <v>2894</v>
      </c>
      <c r="B521" s="11" t="s">
        <v>2895</v>
      </c>
      <c r="C521" s="55" t="s">
        <v>1595</v>
      </c>
      <c r="D521" s="52">
        <v>45693</v>
      </c>
      <c r="E521" s="62">
        <v>50000</v>
      </c>
      <c r="F521" s="51" t="s">
        <v>11</v>
      </c>
    </row>
    <row r="522" spans="1:6" ht="50.25" customHeight="1" x14ac:dyDescent="0.35">
      <c r="A522" s="53" t="s">
        <v>1252</v>
      </c>
      <c r="B522" s="11" t="s">
        <v>1253</v>
      </c>
      <c r="C522" s="55" t="s">
        <v>1254</v>
      </c>
      <c r="D522" s="52">
        <v>45694</v>
      </c>
      <c r="E522" s="61">
        <v>225207</v>
      </c>
      <c r="F522" s="51" t="s">
        <v>870</v>
      </c>
    </row>
    <row r="523" spans="1:6" ht="50.25" customHeight="1" x14ac:dyDescent="0.35">
      <c r="A523" s="53" t="s">
        <v>2888</v>
      </c>
      <c r="B523" s="11" t="s">
        <v>2889</v>
      </c>
      <c r="C523" s="55" t="s">
        <v>2890</v>
      </c>
      <c r="D523" s="52">
        <v>45694</v>
      </c>
      <c r="E523" s="62">
        <v>4000</v>
      </c>
      <c r="F523" s="51" t="s">
        <v>874</v>
      </c>
    </row>
    <row r="524" spans="1:6" ht="50.25" customHeight="1" x14ac:dyDescent="0.35">
      <c r="A524" s="53" t="s">
        <v>2923</v>
      </c>
      <c r="B524" s="11" t="s">
        <v>493</v>
      </c>
      <c r="C524" s="55" t="s">
        <v>2924</v>
      </c>
      <c r="D524" s="52">
        <v>45694</v>
      </c>
      <c r="E524" s="62">
        <v>4328</v>
      </c>
      <c r="F524" s="51" t="s">
        <v>390</v>
      </c>
    </row>
    <row r="525" spans="1:6" ht="50.25" customHeight="1" x14ac:dyDescent="0.35">
      <c r="A525" s="53" t="s">
        <v>2925</v>
      </c>
      <c r="B525" s="11" t="s">
        <v>2926</v>
      </c>
      <c r="C525" s="55" t="s">
        <v>2926</v>
      </c>
      <c r="D525" s="52">
        <v>45698</v>
      </c>
      <c r="E525" s="62">
        <v>5000</v>
      </c>
      <c r="F525" s="51" t="s">
        <v>12</v>
      </c>
    </row>
    <row r="526" spans="1:6" ht="50.25" customHeight="1" x14ac:dyDescent="0.35">
      <c r="A526" s="53" t="s">
        <v>2917</v>
      </c>
      <c r="B526" s="11" t="s">
        <v>2918</v>
      </c>
      <c r="C526" s="55" t="s">
        <v>2919</v>
      </c>
      <c r="D526" s="52">
        <v>45700</v>
      </c>
      <c r="E526" s="62">
        <v>3250</v>
      </c>
      <c r="F526" s="51" t="s">
        <v>863</v>
      </c>
    </row>
    <row r="527" spans="1:6" ht="50.25" customHeight="1" x14ac:dyDescent="0.35">
      <c r="A527" s="53" t="s">
        <v>2972</v>
      </c>
      <c r="B527" s="11" t="s">
        <v>2973</v>
      </c>
      <c r="C527" s="55" t="s">
        <v>2974</v>
      </c>
      <c r="D527" s="52">
        <v>45700</v>
      </c>
      <c r="E527" s="62">
        <v>650</v>
      </c>
      <c r="F527" s="51" t="s">
        <v>12</v>
      </c>
    </row>
    <row r="528" spans="1:6" ht="50.25" customHeight="1" x14ac:dyDescent="0.35">
      <c r="A528" s="53" t="s">
        <v>1213</v>
      </c>
      <c r="B528" s="11" t="s">
        <v>1180</v>
      </c>
      <c r="C528" s="55" t="s">
        <v>1180</v>
      </c>
      <c r="D528" s="52">
        <v>45702</v>
      </c>
      <c r="E528" s="61">
        <v>12000</v>
      </c>
      <c r="F528" s="51" t="s">
        <v>870</v>
      </c>
    </row>
    <row r="529" spans="1:6" ht="50.25" customHeight="1" x14ac:dyDescent="0.35">
      <c r="A529" s="53" t="s">
        <v>1204</v>
      </c>
      <c r="B529" s="11" t="s">
        <v>1205</v>
      </c>
      <c r="C529" s="55" t="s">
        <v>1206</v>
      </c>
      <c r="D529" s="52">
        <v>45706</v>
      </c>
      <c r="E529" s="61">
        <v>7050</v>
      </c>
      <c r="F529" s="51" t="s">
        <v>874</v>
      </c>
    </row>
    <row r="530" spans="1:6" ht="50.25" customHeight="1" x14ac:dyDescent="0.35">
      <c r="A530" s="53" t="s">
        <v>2906</v>
      </c>
      <c r="B530" s="11" t="s">
        <v>2907</v>
      </c>
      <c r="C530" s="55" t="s">
        <v>2908</v>
      </c>
      <c r="D530" s="52">
        <v>45706</v>
      </c>
      <c r="E530" s="62">
        <v>39825</v>
      </c>
      <c r="F530" s="51" t="s">
        <v>12</v>
      </c>
    </row>
    <row r="531" spans="1:6" ht="50.25" customHeight="1" x14ac:dyDescent="0.35">
      <c r="A531" s="53" t="s">
        <v>1201</v>
      </c>
      <c r="B531" s="11" t="s">
        <v>1202</v>
      </c>
      <c r="C531" s="55" t="s">
        <v>1203</v>
      </c>
      <c r="D531" s="52">
        <v>45707</v>
      </c>
      <c r="E531" s="61">
        <v>8075</v>
      </c>
      <c r="F531" s="51" t="s">
        <v>874</v>
      </c>
    </row>
    <row r="532" spans="1:6" ht="50.25" customHeight="1" x14ac:dyDescent="0.35">
      <c r="A532" s="53" t="s">
        <v>2905</v>
      </c>
      <c r="B532" s="11" t="s">
        <v>1262</v>
      </c>
      <c r="C532" s="55" t="s">
        <v>2846</v>
      </c>
      <c r="D532" s="52">
        <v>45709</v>
      </c>
      <c r="E532" s="62">
        <v>10500</v>
      </c>
      <c r="F532" s="51" t="s">
        <v>11</v>
      </c>
    </row>
    <row r="533" spans="1:6" ht="50.25" customHeight="1" x14ac:dyDescent="0.35">
      <c r="A533" s="53" t="s">
        <v>1310</v>
      </c>
      <c r="B533" s="11" t="s">
        <v>1311</v>
      </c>
      <c r="C533" s="55" t="s">
        <v>1312</v>
      </c>
      <c r="D533" s="52">
        <v>45713</v>
      </c>
      <c r="E533" s="61">
        <v>3867.75</v>
      </c>
      <c r="F533" s="51" t="s">
        <v>390</v>
      </c>
    </row>
    <row r="534" spans="1:6" ht="50.25" customHeight="1" x14ac:dyDescent="0.35">
      <c r="A534" s="53" t="s">
        <v>1555</v>
      </c>
      <c r="B534" s="11" t="s">
        <v>1556</v>
      </c>
      <c r="C534" s="55" t="s">
        <v>1556</v>
      </c>
      <c r="D534" s="52">
        <v>45713</v>
      </c>
      <c r="E534" s="61">
        <v>11700</v>
      </c>
      <c r="F534" s="51" t="s">
        <v>874</v>
      </c>
    </row>
    <row r="535" spans="1:6" ht="50.25" customHeight="1" x14ac:dyDescent="0.35">
      <c r="A535" s="53" t="s">
        <v>2920</v>
      </c>
      <c r="B535" s="11" t="s">
        <v>2921</v>
      </c>
      <c r="C535" s="55" t="s">
        <v>2922</v>
      </c>
      <c r="D535" s="52">
        <v>45714</v>
      </c>
      <c r="E535" s="62">
        <v>49770</v>
      </c>
      <c r="F535" s="51" t="s">
        <v>861</v>
      </c>
    </row>
    <row r="536" spans="1:6" ht="50.25" customHeight="1" x14ac:dyDescent="0.35">
      <c r="A536" s="53" t="s">
        <v>1216</v>
      </c>
      <c r="B536" s="11" t="s">
        <v>1217</v>
      </c>
      <c r="C536" s="55" t="s">
        <v>1217</v>
      </c>
      <c r="D536" s="52">
        <v>45726</v>
      </c>
      <c r="E536" s="61">
        <v>211456.52</v>
      </c>
      <c r="F536" s="51" t="s">
        <v>870</v>
      </c>
    </row>
    <row r="537" spans="1:6" ht="50.25" customHeight="1" x14ac:dyDescent="0.35">
      <c r="A537" s="53" t="s">
        <v>2914</v>
      </c>
      <c r="B537" s="11" t="s">
        <v>2915</v>
      </c>
      <c r="C537" s="55" t="s">
        <v>2916</v>
      </c>
      <c r="D537" s="52">
        <v>45726</v>
      </c>
      <c r="E537" s="62">
        <v>29965</v>
      </c>
      <c r="F537" s="51" t="s">
        <v>1362</v>
      </c>
    </row>
    <row r="538" spans="1:6" ht="50.25" customHeight="1" x14ac:dyDescent="0.35">
      <c r="A538" s="53" t="s">
        <v>2934</v>
      </c>
      <c r="B538" s="11" t="s">
        <v>2935</v>
      </c>
      <c r="C538" s="55" t="s">
        <v>2936</v>
      </c>
      <c r="D538" s="52">
        <v>45726</v>
      </c>
      <c r="E538" s="62">
        <v>15302.24</v>
      </c>
      <c r="F538" s="51" t="s">
        <v>11</v>
      </c>
    </row>
    <row r="539" spans="1:6" ht="50.25" customHeight="1" x14ac:dyDescent="0.35">
      <c r="A539" s="53" t="s">
        <v>2769</v>
      </c>
      <c r="B539" s="11" t="s">
        <v>2929</v>
      </c>
      <c r="C539" s="55" t="s">
        <v>2930</v>
      </c>
      <c r="D539" s="52">
        <v>45729</v>
      </c>
      <c r="E539" s="62">
        <v>24568</v>
      </c>
      <c r="F539" s="51" t="s">
        <v>13</v>
      </c>
    </row>
    <row r="540" spans="1:6" ht="50.25" customHeight="1" x14ac:dyDescent="0.35">
      <c r="A540" s="53" t="s">
        <v>1148</v>
      </c>
      <c r="B540" s="11" t="s">
        <v>1132</v>
      </c>
      <c r="C540" s="55" t="s">
        <v>1149</v>
      </c>
      <c r="D540" s="52">
        <v>45730</v>
      </c>
      <c r="E540" s="61">
        <v>38800</v>
      </c>
      <c r="F540" s="51" t="s">
        <v>874</v>
      </c>
    </row>
    <row r="541" spans="1:6" ht="50.25" customHeight="1" x14ac:dyDescent="0.35">
      <c r="A541" s="53" t="s">
        <v>1243</v>
      </c>
      <c r="B541" s="11" t="s">
        <v>1244</v>
      </c>
      <c r="C541" s="55" t="s">
        <v>1245</v>
      </c>
      <c r="D541" s="52">
        <v>45736</v>
      </c>
      <c r="E541" s="61">
        <v>4525</v>
      </c>
      <c r="F541" s="51" t="s">
        <v>859</v>
      </c>
    </row>
    <row r="542" spans="1:6" ht="50.25" customHeight="1" x14ac:dyDescent="0.35">
      <c r="A542" s="53" t="s">
        <v>1221</v>
      </c>
      <c r="B542" s="11" t="s">
        <v>1222</v>
      </c>
      <c r="C542" s="55" t="s">
        <v>1223</v>
      </c>
      <c r="D542" s="52">
        <v>45742</v>
      </c>
      <c r="E542" s="61">
        <v>5720</v>
      </c>
      <c r="F542" s="51" t="s">
        <v>863</v>
      </c>
    </row>
    <row r="543" spans="1:6" ht="50.25" customHeight="1" x14ac:dyDescent="0.35">
      <c r="A543" s="53" t="s">
        <v>1224</v>
      </c>
      <c r="B543" s="11" t="s">
        <v>1225</v>
      </c>
      <c r="C543" s="55" t="s">
        <v>1226</v>
      </c>
      <c r="D543" s="52">
        <v>45742</v>
      </c>
      <c r="E543" s="61">
        <v>5435</v>
      </c>
      <c r="F543" s="51" t="s">
        <v>12</v>
      </c>
    </row>
    <row r="544" spans="1:6" ht="50.25" customHeight="1" x14ac:dyDescent="0.35">
      <c r="A544" s="53" t="s">
        <v>1232</v>
      </c>
      <c r="B544" s="11" t="s">
        <v>503</v>
      </c>
      <c r="C544" s="55" t="s">
        <v>1233</v>
      </c>
      <c r="D544" s="52">
        <v>45744</v>
      </c>
      <c r="E544" s="61">
        <v>17061.3</v>
      </c>
      <c r="F544" s="51" t="s">
        <v>875</v>
      </c>
    </row>
    <row r="545" spans="1:6" ht="50.25" customHeight="1" x14ac:dyDescent="0.35">
      <c r="A545" s="53" t="s">
        <v>2909</v>
      </c>
      <c r="B545" s="11" t="s">
        <v>2910</v>
      </c>
      <c r="C545" s="55" t="s">
        <v>2911</v>
      </c>
      <c r="D545" s="52">
        <v>45745</v>
      </c>
      <c r="E545" s="62">
        <v>66720</v>
      </c>
      <c r="F545" s="51" t="s">
        <v>1138</v>
      </c>
    </row>
    <row r="546" spans="1:6" ht="50.25" customHeight="1" x14ac:dyDescent="0.35">
      <c r="A546" s="53" t="s">
        <v>2931</v>
      </c>
      <c r="B546" s="11" t="s">
        <v>2932</v>
      </c>
      <c r="C546" s="55" t="s">
        <v>2933</v>
      </c>
      <c r="D546" s="52">
        <v>45749</v>
      </c>
      <c r="E546" s="69">
        <v>20000</v>
      </c>
      <c r="F546" s="51" t="s">
        <v>38</v>
      </c>
    </row>
    <row r="547" spans="1:6" ht="50.25" customHeight="1" x14ac:dyDescent="0.35">
      <c r="A547" s="53" t="s">
        <v>1249</v>
      </c>
      <c r="B547" s="11" t="s">
        <v>1250</v>
      </c>
      <c r="C547" s="55" t="s">
        <v>1251</v>
      </c>
      <c r="D547" s="52">
        <v>45761</v>
      </c>
      <c r="E547" s="56">
        <v>1086</v>
      </c>
      <c r="F547" s="51" t="s">
        <v>874</v>
      </c>
    </row>
    <row r="548" spans="1:6" ht="50.25" customHeight="1" x14ac:dyDescent="0.35">
      <c r="A548" s="53" t="s">
        <v>2940</v>
      </c>
      <c r="B548" s="11" t="s">
        <v>2941</v>
      </c>
      <c r="C548" s="55" t="s">
        <v>2942</v>
      </c>
      <c r="D548" s="52">
        <v>45761</v>
      </c>
      <c r="E548" s="69">
        <v>2140</v>
      </c>
      <c r="F548" s="51" t="s">
        <v>998</v>
      </c>
    </row>
    <row r="549" spans="1:6" ht="50.25" customHeight="1" x14ac:dyDescent="0.35">
      <c r="A549" s="53" t="s">
        <v>1236</v>
      </c>
      <c r="B549" s="11" t="s">
        <v>1237</v>
      </c>
      <c r="C549" s="55" t="s">
        <v>1160</v>
      </c>
      <c r="D549" s="52">
        <v>45763</v>
      </c>
      <c r="E549" s="56">
        <v>37356</v>
      </c>
      <c r="F549" s="51" t="s">
        <v>875</v>
      </c>
    </row>
    <row r="550" spans="1:6" ht="50.25" customHeight="1" x14ac:dyDescent="0.35">
      <c r="A550" s="53" t="s">
        <v>1238</v>
      </c>
      <c r="B550" s="11" t="s">
        <v>1239</v>
      </c>
      <c r="C550" s="55" t="s">
        <v>9</v>
      </c>
      <c r="D550" s="52">
        <v>45771</v>
      </c>
      <c r="E550" s="56">
        <v>765</v>
      </c>
      <c r="F550" s="51" t="s">
        <v>1138</v>
      </c>
    </row>
    <row r="551" spans="1:6" ht="50.25" customHeight="1" x14ac:dyDescent="0.35">
      <c r="A551" s="53" t="s">
        <v>1246</v>
      </c>
      <c r="B551" s="11" t="s">
        <v>1247</v>
      </c>
      <c r="C551" s="55" t="s">
        <v>1248</v>
      </c>
      <c r="D551" s="52">
        <v>45775</v>
      </c>
      <c r="E551" s="56">
        <v>1242.5</v>
      </c>
      <c r="F551" s="51" t="s">
        <v>13</v>
      </c>
    </row>
    <row r="552" spans="1:6" ht="50.25" customHeight="1" x14ac:dyDescent="0.35">
      <c r="A552" s="53" t="s">
        <v>2944</v>
      </c>
      <c r="B552" s="11" t="s">
        <v>2945</v>
      </c>
      <c r="C552" s="55" t="s">
        <v>2946</v>
      </c>
      <c r="D552" s="52">
        <v>45783</v>
      </c>
      <c r="E552" s="69">
        <v>43750</v>
      </c>
      <c r="F552" s="51" t="s">
        <v>863</v>
      </c>
    </row>
    <row r="553" spans="1:6" ht="50.25" customHeight="1" x14ac:dyDescent="0.35">
      <c r="A553" s="53" t="s">
        <v>2947</v>
      </c>
      <c r="B553" s="11" t="s">
        <v>2948</v>
      </c>
      <c r="C553" s="55" t="s">
        <v>2949</v>
      </c>
      <c r="D553" s="52">
        <v>45786</v>
      </c>
      <c r="E553" s="69">
        <v>20500</v>
      </c>
      <c r="F553" s="51" t="s">
        <v>863</v>
      </c>
    </row>
    <row r="554" spans="1:6" ht="50.25" customHeight="1" x14ac:dyDescent="0.35">
      <c r="A554" s="53" t="s">
        <v>1258</v>
      </c>
      <c r="B554" s="11" t="s">
        <v>1259</v>
      </c>
      <c r="C554" s="55" t="s">
        <v>1260</v>
      </c>
      <c r="D554" s="52">
        <v>45789</v>
      </c>
      <c r="E554" s="56">
        <v>49995</v>
      </c>
      <c r="F554" s="51" t="s">
        <v>874</v>
      </c>
    </row>
    <row r="555" spans="1:6" ht="50.25" customHeight="1" x14ac:dyDescent="0.35">
      <c r="A555" s="53" t="s">
        <v>1255</v>
      </c>
      <c r="B555" s="11" t="s">
        <v>1256</v>
      </c>
      <c r="C555" s="55" t="s">
        <v>1257</v>
      </c>
      <c r="D555" s="52">
        <v>45791</v>
      </c>
      <c r="E555" s="56">
        <v>14750</v>
      </c>
      <c r="F555" s="51" t="s">
        <v>40</v>
      </c>
    </row>
    <row r="556" spans="1:6" ht="50.25" customHeight="1" x14ac:dyDescent="0.35">
      <c r="A556" s="53" t="s">
        <v>1333</v>
      </c>
      <c r="B556" s="11" t="s">
        <v>1334</v>
      </c>
      <c r="C556" s="55" t="s">
        <v>1335</v>
      </c>
      <c r="D556" s="52">
        <v>45796</v>
      </c>
      <c r="E556" s="56">
        <v>45000</v>
      </c>
      <c r="F556" s="51" t="s">
        <v>874</v>
      </c>
    </row>
    <row r="557" spans="1:6" ht="50.25" customHeight="1" x14ac:dyDescent="0.35">
      <c r="A557" s="53" t="s">
        <v>2956</v>
      </c>
      <c r="B557" s="11" t="s">
        <v>2957</v>
      </c>
      <c r="C557" s="55" t="s">
        <v>2958</v>
      </c>
      <c r="D557" s="52">
        <v>45796</v>
      </c>
      <c r="E557" s="69">
        <v>10560</v>
      </c>
      <c r="F557" s="51" t="s">
        <v>13</v>
      </c>
    </row>
    <row r="558" spans="1:6" ht="50.25" customHeight="1" x14ac:dyDescent="0.35">
      <c r="A558" s="53" t="s">
        <v>2653</v>
      </c>
      <c r="B558" s="11" t="s">
        <v>2943</v>
      </c>
      <c r="C558" s="55" t="s">
        <v>1327</v>
      </c>
      <c r="D558" s="52">
        <v>45797</v>
      </c>
      <c r="E558" s="69">
        <v>37955</v>
      </c>
      <c r="F558" s="51" t="s">
        <v>11</v>
      </c>
    </row>
    <row r="559" spans="1:6" ht="50.25" customHeight="1" x14ac:dyDescent="0.35">
      <c r="A559" s="53" t="s">
        <v>2950</v>
      </c>
      <c r="B559" s="11" t="s">
        <v>2951</v>
      </c>
      <c r="C559" s="55" t="s">
        <v>2952</v>
      </c>
      <c r="D559" s="52">
        <v>45803</v>
      </c>
      <c r="E559" s="69">
        <v>50000</v>
      </c>
      <c r="F559" s="51" t="s">
        <v>16</v>
      </c>
    </row>
    <row r="560" spans="1:6" ht="50.25" customHeight="1" x14ac:dyDescent="0.35">
      <c r="A560" s="53" t="s">
        <v>1261</v>
      </c>
      <c r="B560" s="11" t="s">
        <v>1262</v>
      </c>
      <c r="C560" s="55" t="s">
        <v>1185</v>
      </c>
      <c r="D560" s="52">
        <v>45804</v>
      </c>
      <c r="E560" s="56">
        <v>8800</v>
      </c>
      <c r="F560" s="51" t="s">
        <v>874</v>
      </c>
    </row>
    <row r="561" spans="1:6" ht="50.25" customHeight="1" x14ac:dyDescent="0.35">
      <c r="A561" s="53" t="s">
        <v>1263</v>
      </c>
      <c r="B561" s="11" t="s">
        <v>1264</v>
      </c>
      <c r="C561" s="55" t="s">
        <v>1265</v>
      </c>
      <c r="D561" s="52">
        <v>45806</v>
      </c>
      <c r="E561" s="56">
        <v>25510</v>
      </c>
      <c r="F561" s="51" t="s">
        <v>870</v>
      </c>
    </row>
    <row r="562" spans="1:6" ht="50.25" customHeight="1" x14ac:dyDescent="0.35">
      <c r="A562" s="53" t="s">
        <v>2953</v>
      </c>
      <c r="B562" s="11" t="s">
        <v>2954</v>
      </c>
      <c r="C562" s="55" t="s">
        <v>2955</v>
      </c>
      <c r="D562" s="52">
        <v>45806</v>
      </c>
      <c r="E562" s="69">
        <v>5185</v>
      </c>
      <c r="F562" s="51" t="s">
        <v>874</v>
      </c>
    </row>
    <row r="563" spans="1:6" ht="50.25" customHeight="1" x14ac:dyDescent="0.35">
      <c r="A563" s="53" t="s">
        <v>2975</v>
      </c>
      <c r="B563" s="11" t="s">
        <v>2976</v>
      </c>
      <c r="C563" s="55" t="s">
        <v>2977</v>
      </c>
      <c r="D563" s="52">
        <v>45811</v>
      </c>
      <c r="E563" s="69">
        <v>48244</v>
      </c>
      <c r="F563" s="51" t="s">
        <v>858</v>
      </c>
    </row>
    <row r="564" spans="1:6" ht="50.25" customHeight="1" x14ac:dyDescent="0.35">
      <c r="A564" s="53" t="s">
        <v>2962</v>
      </c>
      <c r="B564" s="11" t="s">
        <v>1452</v>
      </c>
      <c r="C564" s="55" t="s">
        <v>2963</v>
      </c>
      <c r="D564" s="52">
        <v>45814</v>
      </c>
      <c r="E564" s="69">
        <v>27485.25</v>
      </c>
      <c r="F564" s="51" t="s">
        <v>12</v>
      </c>
    </row>
    <row r="565" spans="1:6" ht="50.25" customHeight="1" x14ac:dyDescent="0.35">
      <c r="A565" s="53" t="s">
        <v>2964</v>
      </c>
      <c r="B565" s="11" t="s">
        <v>1455</v>
      </c>
      <c r="C565" s="55" t="s">
        <v>2965</v>
      </c>
      <c r="D565" s="52">
        <v>45814</v>
      </c>
      <c r="E565" s="69">
        <v>27485.25</v>
      </c>
      <c r="F565" s="51" t="s">
        <v>12</v>
      </c>
    </row>
    <row r="566" spans="1:6" ht="50.25" customHeight="1" x14ac:dyDescent="0.35">
      <c r="A566" s="53" t="s">
        <v>1281</v>
      </c>
      <c r="B566" s="11" t="s">
        <v>1282</v>
      </c>
      <c r="C566" s="55" t="s">
        <v>1197</v>
      </c>
      <c r="D566" s="52">
        <v>45817</v>
      </c>
      <c r="E566" s="56">
        <v>1000</v>
      </c>
      <c r="F566" s="51" t="s">
        <v>874</v>
      </c>
    </row>
    <row r="567" spans="1:6" ht="50.25" customHeight="1" x14ac:dyDescent="0.35">
      <c r="A567" s="53" t="s">
        <v>2966</v>
      </c>
      <c r="B567" s="11" t="s">
        <v>2967</v>
      </c>
      <c r="C567" s="55" t="s">
        <v>1274</v>
      </c>
      <c r="D567" s="52">
        <v>45817</v>
      </c>
      <c r="E567" s="69">
        <v>15395.53</v>
      </c>
      <c r="F567" s="51" t="s">
        <v>11</v>
      </c>
    </row>
    <row r="568" spans="1:6" ht="50.25" customHeight="1" x14ac:dyDescent="0.35">
      <c r="A568" s="53" t="s">
        <v>1266</v>
      </c>
      <c r="B568" s="11" t="s">
        <v>1267</v>
      </c>
      <c r="C568" s="55" t="s">
        <v>1268</v>
      </c>
      <c r="D568" s="52">
        <v>45819</v>
      </c>
      <c r="E568" s="56">
        <v>3720</v>
      </c>
      <c r="F568" s="51" t="s">
        <v>12</v>
      </c>
    </row>
    <row r="569" spans="1:6" ht="50.25" customHeight="1" x14ac:dyDescent="0.35">
      <c r="A569" s="53" t="s">
        <v>2959</v>
      </c>
      <c r="B569" s="11" t="s">
        <v>2960</v>
      </c>
      <c r="C569" s="55" t="s">
        <v>2961</v>
      </c>
      <c r="D569" s="52">
        <v>45819</v>
      </c>
      <c r="E569" s="69">
        <v>19250</v>
      </c>
      <c r="F569" s="51" t="s">
        <v>867</v>
      </c>
    </row>
    <row r="570" spans="1:6" ht="50.25" customHeight="1" x14ac:dyDescent="0.35">
      <c r="A570" s="53" t="s">
        <v>1283</v>
      </c>
      <c r="B570" s="11" t="s">
        <v>1284</v>
      </c>
      <c r="C570" s="55" t="s">
        <v>1285</v>
      </c>
      <c r="D570" s="52">
        <v>45820</v>
      </c>
      <c r="E570" s="56">
        <v>1200</v>
      </c>
      <c r="F570" s="51" t="s">
        <v>874</v>
      </c>
    </row>
    <row r="571" spans="1:6" ht="50.25" customHeight="1" x14ac:dyDescent="0.35">
      <c r="A571" s="53" t="s">
        <v>1269</v>
      </c>
      <c r="B571" s="11" t="s">
        <v>1270</v>
      </c>
      <c r="C571" s="55" t="s">
        <v>1271</v>
      </c>
      <c r="D571" s="52">
        <v>45821</v>
      </c>
      <c r="E571" s="56">
        <v>22175</v>
      </c>
      <c r="F571" s="51" t="s">
        <v>16</v>
      </c>
    </row>
    <row r="572" spans="1:6" ht="50.25" customHeight="1" x14ac:dyDescent="0.35">
      <c r="A572" s="53" t="s">
        <v>1286</v>
      </c>
      <c r="B572" s="11" t="s">
        <v>1287</v>
      </c>
      <c r="C572" s="55" t="s">
        <v>1287</v>
      </c>
      <c r="D572" s="52">
        <v>45821</v>
      </c>
      <c r="E572" s="56">
        <v>3496.03</v>
      </c>
      <c r="F572" s="51" t="s">
        <v>12</v>
      </c>
    </row>
    <row r="573" spans="1:6" ht="50.25" customHeight="1" x14ac:dyDescent="0.35">
      <c r="A573" s="53" t="s">
        <v>1275</v>
      </c>
      <c r="B573" s="11" t="s">
        <v>1276</v>
      </c>
      <c r="C573" s="55" t="s">
        <v>1277</v>
      </c>
      <c r="D573" s="52">
        <v>45826</v>
      </c>
      <c r="E573" s="56">
        <v>2263592.23</v>
      </c>
      <c r="F573" s="51" t="s">
        <v>855</v>
      </c>
    </row>
    <row r="574" spans="1:6" ht="50.25" customHeight="1" x14ac:dyDescent="0.35">
      <c r="A574" s="53" t="s">
        <v>2968</v>
      </c>
      <c r="B574" s="11" t="s">
        <v>2969</v>
      </c>
      <c r="C574" s="55" t="s">
        <v>2970</v>
      </c>
      <c r="D574" s="52">
        <v>45832</v>
      </c>
      <c r="E574" s="69">
        <v>60550</v>
      </c>
      <c r="F574" s="51" t="s">
        <v>11</v>
      </c>
    </row>
    <row r="575" spans="1:6" ht="50.25" customHeight="1" x14ac:dyDescent="0.35">
      <c r="A575" s="53" t="s">
        <v>2659</v>
      </c>
      <c r="B575" s="11" t="s">
        <v>2971</v>
      </c>
      <c r="C575" s="55" t="s">
        <v>1327</v>
      </c>
      <c r="D575" s="52">
        <v>45832</v>
      </c>
      <c r="E575" s="69">
        <v>77290</v>
      </c>
      <c r="F575" s="51" t="s">
        <v>11</v>
      </c>
    </row>
    <row r="576" spans="1:6" ht="50.25" customHeight="1" x14ac:dyDescent="0.35">
      <c r="A576" s="53" t="s">
        <v>1278</v>
      </c>
      <c r="B576" s="11" t="s">
        <v>1279</v>
      </c>
      <c r="C576" s="55" t="s">
        <v>1280</v>
      </c>
      <c r="D576" s="52">
        <v>45833</v>
      </c>
      <c r="E576" s="56">
        <v>2125750</v>
      </c>
      <c r="F576" s="51" t="s">
        <v>855</v>
      </c>
    </row>
    <row r="577" spans="1:6" ht="50.25" customHeight="1" x14ac:dyDescent="0.35">
      <c r="A577" s="53" t="s">
        <v>1288</v>
      </c>
      <c r="B577" s="11" t="s">
        <v>1289</v>
      </c>
      <c r="C577" s="55" t="s">
        <v>54</v>
      </c>
      <c r="D577" s="52">
        <v>45841</v>
      </c>
      <c r="E577" s="56">
        <v>1250</v>
      </c>
      <c r="F577" s="51" t="s">
        <v>872</v>
      </c>
    </row>
    <row r="578" spans="1:6" ht="50.25" customHeight="1" x14ac:dyDescent="0.35">
      <c r="A578" s="53" t="s">
        <v>1296</v>
      </c>
      <c r="B578" s="11" t="s">
        <v>1297</v>
      </c>
      <c r="C578" s="55" t="s">
        <v>1298</v>
      </c>
      <c r="D578" s="52">
        <v>45847</v>
      </c>
      <c r="E578" s="56">
        <v>25000</v>
      </c>
      <c r="F578" s="51" t="s">
        <v>870</v>
      </c>
    </row>
    <row r="579" spans="1:6" ht="50.25" customHeight="1" x14ac:dyDescent="0.35">
      <c r="A579" s="53" t="s">
        <v>1325</v>
      </c>
      <c r="B579" s="11" t="s">
        <v>1326</v>
      </c>
      <c r="C579" s="55" t="s">
        <v>1327</v>
      </c>
      <c r="D579" s="52">
        <v>45847</v>
      </c>
      <c r="E579" s="56">
        <v>92373.6</v>
      </c>
      <c r="F579" s="51" t="s">
        <v>870</v>
      </c>
    </row>
    <row r="580" spans="1:6" ht="50.25" customHeight="1" x14ac:dyDescent="0.35">
      <c r="A580" s="53" t="s">
        <v>1290</v>
      </c>
      <c r="B580" s="11" t="s">
        <v>1291</v>
      </c>
      <c r="C580" s="55" t="s">
        <v>1292</v>
      </c>
      <c r="D580" s="52">
        <v>45853</v>
      </c>
      <c r="E580" s="56">
        <v>23700</v>
      </c>
      <c r="F580" s="51" t="s">
        <v>16</v>
      </c>
    </row>
    <row r="581" spans="1:6" ht="50.25" customHeight="1" x14ac:dyDescent="0.35">
      <c r="A581" s="53" t="s">
        <v>1293</v>
      </c>
      <c r="B581" s="11" t="s">
        <v>1294</v>
      </c>
      <c r="C581" s="55" t="s">
        <v>1295</v>
      </c>
      <c r="D581" s="52">
        <v>45853</v>
      </c>
      <c r="E581" s="56">
        <v>33525</v>
      </c>
      <c r="F581" s="51" t="s">
        <v>875</v>
      </c>
    </row>
    <row r="582" spans="1:6" ht="50.25" customHeight="1" x14ac:dyDescent="0.35">
      <c r="A582" s="53" t="s">
        <v>1316</v>
      </c>
      <c r="B582" s="11" t="s">
        <v>1317</v>
      </c>
      <c r="C582" s="55" t="s">
        <v>1318</v>
      </c>
      <c r="D582" s="52">
        <v>45853</v>
      </c>
      <c r="E582" s="56">
        <v>15175</v>
      </c>
      <c r="F582" s="51" t="s">
        <v>1138</v>
      </c>
    </row>
    <row r="583" spans="1:6" ht="50.25" customHeight="1" x14ac:dyDescent="0.35">
      <c r="A583" s="53" t="s">
        <v>1365</v>
      </c>
      <c r="B583" s="11" t="s">
        <v>1366</v>
      </c>
      <c r="C583" s="55" t="s">
        <v>1366</v>
      </c>
      <c r="D583" s="52">
        <v>45859</v>
      </c>
      <c r="E583" s="56">
        <v>17730</v>
      </c>
      <c r="F583" s="51" t="s">
        <v>881</v>
      </c>
    </row>
    <row r="584" spans="1:6" ht="50.25" customHeight="1" x14ac:dyDescent="0.35">
      <c r="A584" s="53" t="s">
        <v>1299</v>
      </c>
      <c r="B584" s="11" t="s">
        <v>1300</v>
      </c>
      <c r="C584" s="55" t="s">
        <v>1301</v>
      </c>
      <c r="D584" s="52">
        <v>45860</v>
      </c>
      <c r="E584" s="56">
        <v>10000</v>
      </c>
      <c r="F584" s="51" t="s">
        <v>874</v>
      </c>
    </row>
    <row r="585" spans="1:6" ht="50.25" customHeight="1" x14ac:dyDescent="0.35">
      <c r="A585" s="53" t="s">
        <v>2978</v>
      </c>
      <c r="B585" s="11" t="s">
        <v>2979</v>
      </c>
      <c r="C585" s="55" t="s">
        <v>2980</v>
      </c>
      <c r="D585" s="52">
        <v>45865</v>
      </c>
      <c r="E585" s="69">
        <v>9500</v>
      </c>
      <c r="F585" s="51" t="s">
        <v>863</v>
      </c>
    </row>
    <row r="586" spans="1:6" ht="50.25" customHeight="1" x14ac:dyDescent="0.35">
      <c r="A586" s="53" t="s">
        <v>1302</v>
      </c>
      <c r="B586" s="11" t="s">
        <v>494</v>
      </c>
      <c r="C586" s="55" t="s">
        <v>1303</v>
      </c>
      <c r="D586" s="52">
        <v>45867</v>
      </c>
      <c r="E586" s="56">
        <v>25000</v>
      </c>
      <c r="F586" s="51" t="s">
        <v>873</v>
      </c>
    </row>
    <row r="587" spans="1:6" ht="50.25" customHeight="1" x14ac:dyDescent="0.35">
      <c r="A587" s="53" t="s">
        <v>1681</v>
      </c>
      <c r="B587" s="11" t="s">
        <v>1682</v>
      </c>
      <c r="C587" s="55" t="s">
        <v>1682</v>
      </c>
      <c r="D587" s="52">
        <v>45874</v>
      </c>
      <c r="E587" s="56">
        <v>2165</v>
      </c>
      <c r="F587" s="51" t="s">
        <v>12</v>
      </c>
    </row>
    <row r="588" spans="1:6" ht="50.25" customHeight="1" x14ac:dyDescent="0.35">
      <c r="A588" s="53" t="s">
        <v>1307</v>
      </c>
      <c r="B588" s="11" t="s">
        <v>1308</v>
      </c>
      <c r="C588" s="55" t="s">
        <v>1309</v>
      </c>
      <c r="D588" s="52">
        <v>45881</v>
      </c>
      <c r="E588" s="56">
        <v>644450</v>
      </c>
      <c r="F588" s="51" t="s">
        <v>870</v>
      </c>
    </row>
    <row r="589" spans="1:6" ht="50.25" customHeight="1" x14ac:dyDescent="0.35">
      <c r="A589" s="53" t="s">
        <v>1328</v>
      </c>
      <c r="B589" s="11" t="s">
        <v>1329</v>
      </c>
      <c r="C589" s="55" t="s">
        <v>1185</v>
      </c>
      <c r="D589" s="52">
        <v>45881</v>
      </c>
      <c r="E589" s="56">
        <v>50000</v>
      </c>
      <c r="F589" s="51" t="s">
        <v>874</v>
      </c>
    </row>
    <row r="590" spans="1:6" ht="50.25" customHeight="1" x14ac:dyDescent="0.35">
      <c r="A590" s="53" t="s">
        <v>2937</v>
      </c>
      <c r="B590" s="11" t="s">
        <v>2938</v>
      </c>
      <c r="C590" s="55" t="s">
        <v>2939</v>
      </c>
      <c r="D590" s="52">
        <v>45881</v>
      </c>
      <c r="E590" s="69">
        <v>2500</v>
      </c>
      <c r="F590" s="51" t="s">
        <v>12</v>
      </c>
    </row>
    <row r="591" spans="1:6" ht="50.25" customHeight="1" x14ac:dyDescent="0.35">
      <c r="A591" s="53" t="s">
        <v>1359</v>
      </c>
      <c r="B591" s="11" t="s">
        <v>1360</v>
      </c>
      <c r="C591" s="55" t="s">
        <v>1361</v>
      </c>
      <c r="D591" s="52">
        <v>45884</v>
      </c>
      <c r="E591" s="56">
        <v>10750</v>
      </c>
      <c r="F591" s="51" t="s">
        <v>1362</v>
      </c>
    </row>
    <row r="592" spans="1:6" ht="50.25" customHeight="1" x14ac:dyDescent="0.35">
      <c r="A592" s="53" t="s">
        <v>1313</v>
      </c>
      <c r="B592" s="11" t="s">
        <v>1314</v>
      </c>
      <c r="C592" s="55" t="s">
        <v>1315</v>
      </c>
      <c r="D592" s="52">
        <v>45888</v>
      </c>
      <c r="E592" s="56">
        <v>10761</v>
      </c>
      <c r="F592" s="51" t="s">
        <v>875</v>
      </c>
    </row>
    <row r="593" spans="1:6" ht="50.25" customHeight="1" x14ac:dyDescent="0.35">
      <c r="A593" s="53" t="s">
        <v>1350</v>
      </c>
      <c r="B593" s="11" t="s">
        <v>1351</v>
      </c>
      <c r="C593" s="55" t="s">
        <v>1352</v>
      </c>
      <c r="D593" s="52">
        <v>45888</v>
      </c>
      <c r="E593" s="56">
        <v>28431.040000000001</v>
      </c>
      <c r="F593" s="51" t="s">
        <v>861</v>
      </c>
    </row>
    <row r="594" spans="1:6" ht="50.25" customHeight="1" x14ac:dyDescent="0.35">
      <c r="A594" s="53" t="s">
        <v>1319</v>
      </c>
      <c r="B594" s="11" t="s">
        <v>1320</v>
      </c>
      <c r="C594" s="55" t="s">
        <v>1321</v>
      </c>
      <c r="D594" s="52">
        <v>45889</v>
      </c>
      <c r="E594" s="56">
        <v>10000</v>
      </c>
      <c r="F594" s="51" t="s">
        <v>874</v>
      </c>
    </row>
    <row r="595" spans="1:6" ht="50.25" customHeight="1" x14ac:dyDescent="0.35">
      <c r="A595" s="53" t="s">
        <v>1322</v>
      </c>
      <c r="B595" s="11" t="s">
        <v>1323</v>
      </c>
      <c r="C595" s="55" t="s">
        <v>1324</v>
      </c>
      <c r="D595" s="52">
        <v>45889</v>
      </c>
      <c r="E595" s="56">
        <v>24792.5</v>
      </c>
      <c r="F595" s="51" t="s">
        <v>875</v>
      </c>
    </row>
    <row r="596" spans="1:6" ht="50.25" customHeight="1" x14ac:dyDescent="0.35">
      <c r="A596" s="53" t="s">
        <v>1336</v>
      </c>
      <c r="B596" s="11" t="s">
        <v>1337</v>
      </c>
      <c r="C596" s="55" t="s">
        <v>1337</v>
      </c>
      <c r="D596" s="52">
        <v>45889</v>
      </c>
      <c r="E596" s="56">
        <v>14108</v>
      </c>
      <c r="F596" s="51" t="s">
        <v>875</v>
      </c>
    </row>
    <row r="597" spans="1:6" ht="50.25" customHeight="1" x14ac:dyDescent="0.35">
      <c r="A597" s="53" t="s">
        <v>1344</v>
      </c>
      <c r="B597" s="11" t="s">
        <v>1345</v>
      </c>
      <c r="C597" s="55" t="s">
        <v>1346</v>
      </c>
      <c r="D597" s="52">
        <v>45889</v>
      </c>
      <c r="E597" s="56">
        <v>331185</v>
      </c>
      <c r="F597" s="51" t="s">
        <v>1138</v>
      </c>
    </row>
    <row r="598" spans="1:6" ht="50.25" customHeight="1" x14ac:dyDescent="0.35">
      <c r="A598" s="53" t="s">
        <v>1363</v>
      </c>
      <c r="B598" s="11" t="s">
        <v>1364</v>
      </c>
      <c r="C598" s="55" t="s">
        <v>1364</v>
      </c>
      <c r="D598" s="52">
        <v>45889</v>
      </c>
      <c r="E598" s="56">
        <v>18403</v>
      </c>
      <c r="F598" s="51" t="s">
        <v>881</v>
      </c>
    </row>
    <row r="599" spans="1:6" ht="50.25" customHeight="1" x14ac:dyDescent="0.35">
      <c r="A599" s="53" t="s">
        <v>1330</v>
      </c>
      <c r="B599" s="11" t="s">
        <v>1331</v>
      </c>
      <c r="C599" s="55" t="s">
        <v>1332</v>
      </c>
      <c r="D599" s="52">
        <v>45891</v>
      </c>
      <c r="E599" s="56">
        <v>18103.5</v>
      </c>
      <c r="F599" s="51" t="s">
        <v>875</v>
      </c>
    </row>
    <row r="600" spans="1:6" ht="50.25" customHeight="1" x14ac:dyDescent="0.35">
      <c r="A600" s="53" t="s">
        <v>1341</v>
      </c>
      <c r="B600" s="11" t="s">
        <v>1342</v>
      </c>
      <c r="C600" s="55" t="s">
        <v>1343</v>
      </c>
      <c r="D600" s="52">
        <v>45896</v>
      </c>
      <c r="E600" s="56">
        <v>18450</v>
      </c>
      <c r="F600" s="51" t="s">
        <v>863</v>
      </c>
    </row>
    <row r="601" spans="1:6" ht="50.25" customHeight="1" x14ac:dyDescent="0.35">
      <c r="A601" s="53" t="s">
        <v>1395</v>
      </c>
      <c r="B601" s="11" t="s">
        <v>1396</v>
      </c>
      <c r="C601" s="55" t="s">
        <v>1396</v>
      </c>
      <c r="D601" s="52">
        <v>45896</v>
      </c>
      <c r="E601" s="56">
        <v>20300</v>
      </c>
      <c r="F601" s="51" t="s">
        <v>870</v>
      </c>
    </row>
    <row r="602" spans="1:6" ht="50.25" customHeight="1" x14ac:dyDescent="0.35">
      <c r="A602" s="53" t="s">
        <v>1412</v>
      </c>
      <c r="B602" s="11" t="s">
        <v>1413</v>
      </c>
      <c r="C602" s="55" t="s">
        <v>1414</v>
      </c>
      <c r="D602" s="52">
        <v>45897</v>
      </c>
      <c r="E602" s="56">
        <v>41209</v>
      </c>
      <c r="F602" s="51" t="s">
        <v>23</v>
      </c>
    </row>
    <row r="603" spans="1:6" ht="50.25" customHeight="1" x14ac:dyDescent="0.35">
      <c r="A603" s="53" t="s">
        <v>1415</v>
      </c>
      <c r="B603" s="11" t="s">
        <v>1416</v>
      </c>
      <c r="C603" s="55" t="s">
        <v>1414</v>
      </c>
      <c r="D603" s="52">
        <v>45897</v>
      </c>
      <c r="E603" s="56">
        <v>40917</v>
      </c>
      <c r="F603" s="51" t="s">
        <v>23</v>
      </c>
    </row>
    <row r="604" spans="1:6" ht="50.25" customHeight="1" x14ac:dyDescent="0.35">
      <c r="A604" s="53" t="s">
        <v>1390</v>
      </c>
      <c r="B604" s="11" t="s">
        <v>1391</v>
      </c>
      <c r="C604" s="55" t="s">
        <v>1392</v>
      </c>
      <c r="D604" s="52">
        <v>45898</v>
      </c>
      <c r="E604" s="56">
        <v>49999</v>
      </c>
      <c r="F604" s="51" t="s">
        <v>1120</v>
      </c>
    </row>
    <row r="605" spans="1:6" ht="50.25" customHeight="1" x14ac:dyDescent="0.35">
      <c r="A605" s="59" t="s">
        <v>1338</v>
      </c>
      <c r="B605" s="11" t="s">
        <v>1339</v>
      </c>
      <c r="C605" s="58" t="s">
        <v>1340</v>
      </c>
      <c r="D605" s="60">
        <v>45901</v>
      </c>
      <c r="E605" s="61">
        <v>7654.5</v>
      </c>
      <c r="F605" s="57" t="s">
        <v>1138</v>
      </c>
    </row>
    <row r="606" spans="1:6" ht="50.25" customHeight="1" x14ac:dyDescent="0.35">
      <c r="A606" s="59" t="s">
        <v>2986</v>
      </c>
      <c r="B606" s="11" t="s">
        <v>2987</v>
      </c>
      <c r="C606" s="58" t="s">
        <v>2988</v>
      </c>
      <c r="D606" s="60">
        <v>45903</v>
      </c>
      <c r="E606" s="62">
        <v>2575</v>
      </c>
      <c r="F606" s="57" t="s">
        <v>855</v>
      </c>
    </row>
    <row r="607" spans="1:6" ht="50.25" customHeight="1" x14ac:dyDescent="0.35">
      <c r="A607" s="59" t="s">
        <v>1367</v>
      </c>
      <c r="B607" s="11" t="s">
        <v>1368</v>
      </c>
      <c r="C607" s="58" t="s">
        <v>1368</v>
      </c>
      <c r="D607" s="60">
        <v>45905</v>
      </c>
      <c r="E607" s="61">
        <v>5900</v>
      </c>
      <c r="F607" s="57" t="s">
        <v>870</v>
      </c>
    </row>
    <row r="608" spans="1:6" ht="50.25" customHeight="1" x14ac:dyDescent="0.35">
      <c r="A608" s="59" t="s">
        <v>2984</v>
      </c>
      <c r="B608" s="11" t="s">
        <v>2985</v>
      </c>
      <c r="C608" s="58" t="s">
        <v>2846</v>
      </c>
      <c r="D608" s="60">
        <v>45905</v>
      </c>
      <c r="E608" s="62">
        <v>1500</v>
      </c>
      <c r="F608" s="57" t="s">
        <v>11</v>
      </c>
    </row>
    <row r="609" spans="1:6" ht="50.25" customHeight="1" x14ac:dyDescent="0.35">
      <c r="A609" s="59" t="s">
        <v>1382</v>
      </c>
      <c r="B609" s="11" t="s">
        <v>1383</v>
      </c>
      <c r="C609" s="58" t="s">
        <v>1384</v>
      </c>
      <c r="D609" s="60">
        <v>45915</v>
      </c>
      <c r="E609" s="61">
        <v>64350</v>
      </c>
      <c r="F609" s="57" t="s">
        <v>13</v>
      </c>
    </row>
    <row r="610" spans="1:6" ht="50.25" customHeight="1" x14ac:dyDescent="0.35">
      <c r="A610" s="59" t="s">
        <v>1379</v>
      </c>
      <c r="B610" s="11" t="s">
        <v>1380</v>
      </c>
      <c r="C610" s="58" t="s">
        <v>1381</v>
      </c>
      <c r="D610" s="60">
        <v>45916</v>
      </c>
      <c r="E610" s="61">
        <v>49510</v>
      </c>
      <c r="F610" s="57" t="s">
        <v>23</v>
      </c>
    </row>
    <row r="611" spans="1:6" ht="50.25" customHeight="1" x14ac:dyDescent="0.35">
      <c r="A611" s="59" t="s">
        <v>1506</v>
      </c>
      <c r="B611" s="11" t="s">
        <v>1507</v>
      </c>
      <c r="C611" s="58" t="s">
        <v>1508</v>
      </c>
      <c r="D611" s="60">
        <v>45916</v>
      </c>
      <c r="E611" s="61">
        <v>9500</v>
      </c>
      <c r="F611" s="57" t="s">
        <v>28</v>
      </c>
    </row>
    <row r="612" spans="1:6" ht="50.25" customHeight="1" x14ac:dyDescent="0.35">
      <c r="A612" s="59" t="s">
        <v>1356</v>
      </c>
      <c r="B612" s="11" t="s">
        <v>1357</v>
      </c>
      <c r="C612" s="58" t="s">
        <v>1358</v>
      </c>
      <c r="D612" s="60">
        <v>45917</v>
      </c>
      <c r="E612" s="61">
        <v>2375550.04</v>
      </c>
      <c r="F612" s="57" t="s">
        <v>870</v>
      </c>
    </row>
    <row r="613" spans="1:6" ht="50.25" customHeight="1" x14ac:dyDescent="0.35">
      <c r="A613" s="59" t="s">
        <v>1353</v>
      </c>
      <c r="B613" s="11" t="s">
        <v>1354</v>
      </c>
      <c r="C613" s="58" t="s">
        <v>1355</v>
      </c>
      <c r="D613" s="60">
        <v>45926</v>
      </c>
      <c r="E613" s="61">
        <v>409980</v>
      </c>
      <c r="F613" s="57" t="s">
        <v>870</v>
      </c>
    </row>
    <row r="614" spans="1:6" ht="50.25" customHeight="1" x14ac:dyDescent="0.35">
      <c r="A614" s="59" t="s">
        <v>1347</v>
      </c>
      <c r="B614" s="11" t="s">
        <v>1348</v>
      </c>
      <c r="C614" s="58" t="s">
        <v>1349</v>
      </c>
      <c r="D614" s="60">
        <v>45929</v>
      </c>
      <c r="E614" s="61">
        <v>17754.099999999999</v>
      </c>
      <c r="F614" s="57" t="s">
        <v>12</v>
      </c>
    </row>
    <row r="615" spans="1:6" ht="50.25" customHeight="1" x14ac:dyDescent="0.35">
      <c r="A615" s="59" t="s">
        <v>1463</v>
      </c>
      <c r="B615" s="11" t="s">
        <v>1464</v>
      </c>
      <c r="C615" s="58" t="s">
        <v>1465</v>
      </c>
      <c r="D615" s="60">
        <v>45931</v>
      </c>
      <c r="E615" s="61">
        <v>27864.5</v>
      </c>
      <c r="F615" s="57" t="s">
        <v>390</v>
      </c>
    </row>
    <row r="616" spans="1:6" ht="50.25" customHeight="1" x14ac:dyDescent="0.35">
      <c r="A616" s="59" t="s">
        <v>1417</v>
      </c>
      <c r="B616" s="11" t="s">
        <v>1418</v>
      </c>
      <c r="C616" s="58" t="s">
        <v>1419</v>
      </c>
      <c r="D616" s="60">
        <v>45932</v>
      </c>
      <c r="E616" s="61">
        <v>2500</v>
      </c>
      <c r="F616" s="57" t="s">
        <v>12</v>
      </c>
    </row>
    <row r="617" spans="1:6" ht="50.25" customHeight="1" x14ac:dyDescent="0.35">
      <c r="A617" s="59" t="s">
        <v>1375</v>
      </c>
      <c r="B617" s="11" t="s">
        <v>1376</v>
      </c>
      <c r="C617" s="58" t="s">
        <v>1335</v>
      </c>
      <c r="D617" s="60">
        <v>45940</v>
      </c>
      <c r="E617" s="61">
        <v>49995</v>
      </c>
      <c r="F617" s="57" t="s">
        <v>874</v>
      </c>
    </row>
    <row r="618" spans="1:6" ht="50.25" customHeight="1" x14ac:dyDescent="0.35">
      <c r="A618" s="59" t="s">
        <v>1377</v>
      </c>
      <c r="B618" s="11" t="s">
        <v>1378</v>
      </c>
      <c r="C618" s="58" t="s">
        <v>1335</v>
      </c>
      <c r="D618" s="60">
        <v>45940</v>
      </c>
      <c r="E618" s="61">
        <v>49995</v>
      </c>
      <c r="F618" s="57" t="s">
        <v>874</v>
      </c>
    </row>
    <row r="619" spans="1:6" ht="50.25" customHeight="1" x14ac:dyDescent="0.35">
      <c r="A619" s="53" t="s">
        <v>1369</v>
      </c>
      <c r="B619" s="54" t="s">
        <v>1370</v>
      </c>
      <c r="C619" s="55" t="s">
        <v>1371</v>
      </c>
      <c r="D619" s="52">
        <v>45943</v>
      </c>
      <c r="E619" s="56">
        <v>59027</v>
      </c>
      <c r="F619" s="51" t="s">
        <v>12</v>
      </c>
    </row>
    <row r="620" spans="1:6" ht="50.25" customHeight="1" x14ac:dyDescent="0.35">
      <c r="A620" s="59" t="s">
        <v>1372</v>
      </c>
      <c r="B620" s="11" t="s">
        <v>1373</v>
      </c>
      <c r="C620" s="58" t="s">
        <v>1374</v>
      </c>
      <c r="D620" s="60">
        <v>45943</v>
      </c>
      <c r="E620" s="61">
        <v>15141.66</v>
      </c>
      <c r="F620" s="57" t="s">
        <v>874</v>
      </c>
    </row>
    <row r="621" spans="1:6" ht="50.25" customHeight="1" x14ac:dyDescent="0.35">
      <c r="A621" s="59" t="s">
        <v>1388</v>
      </c>
      <c r="B621" s="11" t="s">
        <v>1389</v>
      </c>
      <c r="C621" s="58" t="s">
        <v>1389</v>
      </c>
      <c r="D621" s="60">
        <v>45944</v>
      </c>
      <c r="E621" s="61">
        <v>55092.86</v>
      </c>
      <c r="F621" s="57" t="s">
        <v>870</v>
      </c>
    </row>
    <row r="622" spans="1:6" ht="50.25" customHeight="1" x14ac:dyDescent="0.35">
      <c r="A622" s="59" t="s">
        <v>1385</v>
      </c>
      <c r="B622" s="11" t="s">
        <v>1386</v>
      </c>
      <c r="C622" s="58" t="s">
        <v>1387</v>
      </c>
      <c r="D622" s="60">
        <v>45945</v>
      </c>
      <c r="E622" s="61">
        <v>13992</v>
      </c>
      <c r="F622" s="57" t="s">
        <v>876</v>
      </c>
    </row>
    <row r="623" spans="1:6" ht="50.25" customHeight="1" x14ac:dyDescent="0.35">
      <c r="A623" s="59" t="s">
        <v>1397</v>
      </c>
      <c r="B623" s="11" t="s">
        <v>1398</v>
      </c>
      <c r="C623" s="58" t="s">
        <v>1399</v>
      </c>
      <c r="D623" s="60">
        <v>45945</v>
      </c>
      <c r="E623" s="61">
        <v>17000</v>
      </c>
      <c r="F623" s="57" t="s">
        <v>870</v>
      </c>
    </row>
    <row r="624" spans="1:6" ht="50.25" customHeight="1" x14ac:dyDescent="0.35">
      <c r="A624" s="59" t="s">
        <v>2989</v>
      </c>
      <c r="B624" s="11" t="s">
        <v>2990</v>
      </c>
      <c r="C624" s="58" t="s">
        <v>2991</v>
      </c>
      <c r="D624" s="60">
        <v>45946</v>
      </c>
      <c r="E624" s="62">
        <v>3470</v>
      </c>
      <c r="F624" s="57" t="s">
        <v>23</v>
      </c>
    </row>
    <row r="625" spans="1:6" ht="50.25" customHeight="1" x14ac:dyDescent="0.35">
      <c r="A625" s="59" t="s">
        <v>1422</v>
      </c>
      <c r="B625" s="11" t="s">
        <v>1423</v>
      </c>
      <c r="C625" s="58" t="s">
        <v>1424</v>
      </c>
      <c r="D625" s="60">
        <v>45950</v>
      </c>
      <c r="E625" s="61">
        <v>396635</v>
      </c>
      <c r="F625" s="57" t="s">
        <v>870</v>
      </c>
    </row>
    <row r="626" spans="1:6" ht="50.25" customHeight="1" x14ac:dyDescent="0.35">
      <c r="A626" s="59" t="s">
        <v>1393</v>
      </c>
      <c r="B626" s="11" t="s">
        <v>1394</v>
      </c>
      <c r="C626" s="58" t="s">
        <v>1392</v>
      </c>
      <c r="D626" s="60">
        <v>45951</v>
      </c>
      <c r="E626" s="61">
        <v>4937</v>
      </c>
      <c r="F626" s="57" t="s">
        <v>1120</v>
      </c>
    </row>
    <row r="627" spans="1:6" ht="50.25" customHeight="1" x14ac:dyDescent="0.35">
      <c r="A627" s="59" t="s">
        <v>1400</v>
      </c>
      <c r="B627" s="11" t="s">
        <v>1401</v>
      </c>
      <c r="C627" s="58" t="s">
        <v>1402</v>
      </c>
      <c r="D627" s="60">
        <v>45951</v>
      </c>
      <c r="E627" s="61">
        <v>49600</v>
      </c>
      <c r="F627" s="57" t="s">
        <v>870</v>
      </c>
    </row>
    <row r="628" spans="1:6" ht="50.25" customHeight="1" x14ac:dyDescent="0.35">
      <c r="A628" s="59" t="s">
        <v>1432</v>
      </c>
      <c r="B628" s="11" t="s">
        <v>1433</v>
      </c>
      <c r="C628" s="58" t="s">
        <v>1434</v>
      </c>
      <c r="D628" s="60">
        <v>45953</v>
      </c>
      <c r="E628" s="61">
        <v>49450</v>
      </c>
      <c r="F628" s="57" t="s">
        <v>881</v>
      </c>
    </row>
    <row r="629" spans="1:6" ht="50.25" customHeight="1" x14ac:dyDescent="0.35">
      <c r="A629" s="59" t="s">
        <v>1403</v>
      </c>
      <c r="B629" s="11" t="s">
        <v>1404</v>
      </c>
      <c r="C629" s="58" t="s">
        <v>1405</v>
      </c>
      <c r="D629" s="60">
        <v>45954</v>
      </c>
      <c r="E629" s="61">
        <v>14090</v>
      </c>
      <c r="F629" s="57" t="s">
        <v>12</v>
      </c>
    </row>
    <row r="630" spans="1:6" ht="50.25" customHeight="1" x14ac:dyDescent="0.35">
      <c r="A630" s="59" t="s">
        <v>1406</v>
      </c>
      <c r="B630" s="11" t="s">
        <v>1407</v>
      </c>
      <c r="C630" s="58" t="s">
        <v>1408</v>
      </c>
      <c r="D630" s="60">
        <v>45957</v>
      </c>
      <c r="E630" s="61">
        <v>35350</v>
      </c>
      <c r="F630" s="57" t="s">
        <v>874</v>
      </c>
    </row>
    <row r="631" spans="1:6" ht="50.25" customHeight="1" x14ac:dyDescent="0.35">
      <c r="A631" s="59" t="s">
        <v>1428</v>
      </c>
      <c r="B631" s="11" t="s">
        <v>1429</v>
      </c>
      <c r="C631" s="58" t="s">
        <v>1429</v>
      </c>
      <c r="D631" s="60">
        <v>45957</v>
      </c>
      <c r="E631" s="61">
        <v>8920</v>
      </c>
      <c r="F631" s="57" t="s">
        <v>13</v>
      </c>
    </row>
    <row r="632" spans="1:6" ht="50.25" customHeight="1" x14ac:dyDescent="0.35">
      <c r="A632" s="59" t="s">
        <v>1409</v>
      </c>
      <c r="B632" s="11" t="s">
        <v>1410</v>
      </c>
      <c r="C632" s="58" t="s">
        <v>1411</v>
      </c>
      <c r="D632" s="60">
        <v>45959</v>
      </c>
      <c r="E632" s="61">
        <v>5000</v>
      </c>
      <c r="F632" s="57" t="s">
        <v>874</v>
      </c>
    </row>
    <row r="633" spans="1:6" ht="50.25" customHeight="1" x14ac:dyDescent="0.35">
      <c r="A633" s="59" t="s">
        <v>2998</v>
      </c>
      <c r="B633" s="11" t="s">
        <v>2999</v>
      </c>
      <c r="C633" s="58" t="s">
        <v>2974</v>
      </c>
      <c r="D633" s="60">
        <v>45960</v>
      </c>
      <c r="E633" s="62">
        <v>5000</v>
      </c>
      <c r="F633" s="57" t="s">
        <v>12</v>
      </c>
    </row>
    <row r="634" spans="1:6" ht="50.25" customHeight="1" x14ac:dyDescent="0.35">
      <c r="A634" s="59" t="s">
        <v>1420</v>
      </c>
      <c r="B634" s="11" t="s">
        <v>1421</v>
      </c>
      <c r="C634" s="58" t="s">
        <v>1421</v>
      </c>
      <c r="D634" s="60">
        <v>45961</v>
      </c>
      <c r="E634" s="61">
        <v>4149.2299999999996</v>
      </c>
      <c r="F634" s="57" t="s">
        <v>875</v>
      </c>
    </row>
    <row r="635" spans="1:6" ht="50.25" customHeight="1" x14ac:dyDescent="0.35">
      <c r="A635" s="59" t="s">
        <v>1430</v>
      </c>
      <c r="B635" s="11" t="s">
        <v>1431</v>
      </c>
      <c r="C635" s="58" t="s">
        <v>1152</v>
      </c>
      <c r="D635" s="60">
        <v>45961</v>
      </c>
      <c r="E635" s="61">
        <v>34079.760000000002</v>
      </c>
      <c r="F635" s="57" t="s">
        <v>875</v>
      </c>
    </row>
    <row r="636" spans="1:6" ht="50.25" customHeight="1" x14ac:dyDescent="0.35">
      <c r="A636" s="59" t="s">
        <v>2995</v>
      </c>
      <c r="B636" s="11" t="s">
        <v>2996</v>
      </c>
      <c r="C636" s="58" t="s">
        <v>2997</v>
      </c>
      <c r="D636" s="60">
        <v>45961</v>
      </c>
      <c r="E636" s="62">
        <v>22500</v>
      </c>
      <c r="F636" s="57" t="s">
        <v>34</v>
      </c>
    </row>
    <row r="637" spans="1:6" ht="50.25" customHeight="1" x14ac:dyDescent="0.35">
      <c r="A637" s="59" t="s">
        <v>1437</v>
      </c>
      <c r="B637" s="11" t="s">
        <v>1438</v>
      </c>
      <c r="C637" s="58" t="s">
        <v>1438</v>
      </c>
      <c r="D637" s="60">
        <v>45968</v>
      </c>
      <c r="E637" s="61">
        <v>2825</v>
      </c>
      <c r="F637" s="57" t="s">
        <v>390</v>
      </c>
    </row>
    <row r="638" spans="1:6" ht="50.25" customHeight="1" x14ac:dyDescent="0.35">
      <c r="A638" s="59" t="s">
        <v>1439</v>
      </c>
      <c r="B638" s="11" t="s">
        <v>1440</v>
      </c>
      <c r="C638" s="58" t="s">
        <v>1440</v>
      </c>
      <c r="D638" s="60">
        <v>45968</v>
      </c>
      <c r="E638" s="61">
        <v>9835.6</v>
      </c>
      <c r="F638" s="57" t="s">
        <v>870</v>
      </c>
    </row>
    <row r="639" spans="1:6" ht="50.25" customHeight="1" x14ac:dyDescent="0.35">
      <c r="A639" s="59" t="s">
        <v>3000</v>
      </c>
      <c r="B639" s="11" t="s">
        <v>3001</v>
      </c>
      <c r="C639" s="58" t="s">
        <v>3001</v>
      </c>
      <c r="D639" s="60">
        <v>45975</v>
      </c>
      <c r="E639" s="62">
        <v>4700</v>
      </c>
      <c r="F639" s="57" t="s">
        <v>882</v>
      </c>
    </row>
    <row r="640" spans="1:6" ht="50.25" customHeight="1" x14ac:dyDescent="0.35">
      <c r="A640" s="59" t="s">
        <v>1435</v>
      </c>
      <c r="B640" s="11" t="s">
        <v>1436</v>
      </c>
      <c r="C640" s="58" t="s">
        <v>1436</v>
      </c>
      <c r="D640" s="60">
        <v>45982</v>
      </c>
      <c r="E640" s="61">
        <v>26770</v>
      </c>
      <c r="F640" s="57" t="s">
        <v>870</v>
      </c>
    </row>
    <row r="641" spans="1:6" ht="50.25" customHeight="1" x14ac:dyDescent="0.35">
      <c r="A641" s="59" t="s">
        <v>1441</v>
      </c>
      <c r="B641" s="11" t="s">
        <v>1442</v>
      </c>
      <c r="C641" s="58" t="s">
        <v>1443</v>
      </c>
      <c r="D641" s="60">
        <v>45986</v>
      </c>
      <c r="E641" s="61">
        <v>30000</v>
      </c>
      <c r="F641" s="57" t="s">
        <v>1444</v>
      </c>
    </row>
    <row r="642" spans="1:6" ht="50.25" customHeight="1" x14ac:dyDescent="0.35">
      <c r="A642" s="59" t="s">
        <v>1445</v>
      </c>
      <c r="B642" s="11" t="s">
        <v>1446</v>
      </c>
      <c r="C642" s="58" t="s">
        <v>1443</v>
      </c>
      <c r="D642" s="60">
        <v>45986</v>
      </c>
      <c r="E642" s="61">
        <v>49900</v>
      </c>
      <c r="F642" s="57" t="s">
        <v>1444</v>
      </c>
    </row>
    <row r="643" spans="1:6" ht="50.25" customHeight="1" x14ac:dyDescent="0.35">
      <c r="A643" s="59" t="s">
        <v>1447</v>
      </c>
      <c r="B643" s="11" t="s">
        <v>1448</v>
      </c>
      <c r="C643" s="58" t="s">
        <v>1443</v>
      </c>
      <c r="D643" s="60">
        <v>45986</v>
      </c>
      <c r="E643" s="61">
        <v>24025</v>
      </c>
      <c r="F643" s="57" t="s">
        <v>1444</v>
      </c>
    </row>
    <row r="644" spans="1:6" ht="50.25" customHeight="1" x14ac:dyDescent="0.35">
      <c r="A644" s="59" t="s">
        <v>1449</v>
      </c>
      <c r="B644" s="11" t="s">
        <v>1450</v>
      </c>
      <c r="C644" s="58" t="s">
        <v>1443</v>
      </c>
      <c r="D644" s="60">
        <v>45986</v>
      </c>
      <c r="E644" s="61">
        <v>25000</v>
      </c>
      <c r="F644" s="57" t="s">
        <v>1444</v>
      </c>
    </row>
    <row r="645" spans="1:6" ht="50.25" customHeight="1" x14ac:dyDescent="0.35">
      <c r="A645" s="59" t="s">
        <v>1451</v>
      </c>
      <c r="B645" s="11" t="s">
        <v>1452</v>
      </c>
      <c r="C645" s="58" t="s">
        <v>1453</v>
      </c>
      <c r="D645" s="60">
        <v>45986</v>
      </c>
      <c r="E645" s="61">
        <v>37000.6</v>
      </c>
      <c r="F645" s="57" t="s">
        <v>12</v>
      </c>
    </row>
    <row r="646" spans="1:6" ht="50.25" customHeight="1" x14ac:dyDescent="0.35">
      <c r="A646" s="59" t="s">
        <v>1454</v>
      </c>
      <c r="B646" s="11" t="s">
        <v>1455</v>
      </c>
      <c r="C646" s="58" t="s">
        <v>1456</v>
      </c>
      <c r="D646" s="60">
        <v>45986</v>
      </c>
      <c r="E646" s="61">
        <v>37000.6</v>
      </c>
      <c r="F646" s="57" t="s">
        <v>12</v>
      </c>
    </row>
    <row r="647" spans="1:6" ht="50.25" customHeight="1" x14ac:dyDescent="0.35">
      <c r="A647" s="59" t="s">
        <v>1457</v>
      </c>
      <c r="B647" s="11" t="s">
        <v>1458</v>
      </c>
      <c r="C647" s="58" t="s">
        <v>1458</v>
      </c>
      <c r="D647" s="60">
        <v>45987</v>
      </c>
      <c r="E647" s="61">
        <v>5000</v>
      </c>
      <c r="F647" s="57" t="s">
        <v>873</v>
      </c>
    </row>
    <row r="648" spans="1:6" ht="50.25" customHeight="1" x14ac:dyDescent="0.35">
      <c r="A648" s="59" t="s">
        <v>1459</v>
      </c>
      <c r="B648" s="11" t="s">
        <v>1460</v>
      </c>
      <c r="C648" s="58" t="s">
        <v>1460</v>
      </c>
      <c r="D648" s="60">
        <v>45987</v>
      </c>
      <c r="E648" s="61">
        <v>5000</v>
      </c>
      <c r="F648" s="57" t="s">
        <v>861</v>
      </c>
    </row>
    <row r="649" spans="1:6" ht="50.25" customHeight="1" x14ac:dyDescent="0.35">
      <c r="A649" s="59" t="s">
        <v>1512</v>
      </c>
      <c r="B649" s="11" t="s">
        <v>1513</v>
      </c>
      <c r="C649" s="58" t="s">
        <v>1514</v>
      </c>
      <c r="D649" s="60">
        <v>45996</v>
      </c>
      <c r="E649" s="61">
        <v>49981</v>
      </c>
      <c r="F649" s="57" t="s">
        <v>881</v>
      </c>
    </row>
    <row r="650" spans="1:6" ht="50.25" customHeight="1" x14ac:dyDescent="0.35">
      <c r="A650" s="59" t="s">
        <v>1471</v>
      </c>
      <c r="B650" s="11" t="s">
        <v>1472</v>
      </c>
      <c r="C650" s="58" t="s">
        <v>1473</v>
      </c>
      <c r="D650" s="60">
        <v>46000</v>
      </c>
      <c r="E650" s="61">
        <v>1200</v>
      </c>
      <c r="F650" s="57" t="s">
        <v>872</v>
      </c>
    </row>
    <row r="651" spans="1:6" ht="50.25" customHeight="1" x14ac:dyDescent="0.35">
      <c r="A651" s="53" t="s">
        <v>1474</v>
      </c>
      <c r="B651" s="11" t="s">
        <v>1475</v>
      </c>
      <c r="C651" s="55" t="s">
        <v>1476</v>
      </c>
      <c r="D651" s="52">
        <v>46002</v>
      </c>
      <c r="E651" s="56">
        <v>49995</v>
      </c>
      <c r="F651" s="51" t="s">
        <v>873</v>
      </c>
    </row>
    <row r="652" spans="1:6" ht="50.25" customHeight="1" x14ac:dyDescent="0.35">
      <c r="A652" s="53" t="s">
        <v>1468</v>
      </c>
      <c r="B652" s="11" t="s">
        <v>1469</v>
      </c>
      <c r="C652" s="55" t="s">
        <v>1470</v>
      </c>
      <c r="D652" s="52">
        <v>46003</v>
      </c>
      <c r="E652" s="56">
        <v>41656</v>
      </c>
      <c r="F652" s="51" t="s">
        <v>881</v>
      </c>
    </row>
    <row r="653" spans="1:6" ht="50.25" customHeight="1" x14ac:dyDescent="0.35">
      <c r="A653" s="53" t="s">
        <v>1461</v>
      </c>
      <c r="B653" s="11" t="s">
        <v>1462</v>
      </c>
      <c r="C653" s="55" t="s">
        <v>1335</v>
      </c>
      <c r="D653" s="52">
        <v>46007</v>
      </c>
      <c r="E653" s="56">
        <v>49995</v>
      </c>
      <c r="F653" s="51" t="s">
        <v>874</v>
      </c>
    </row>
    <row r="654" spans="1:6" ht="50.25" customHeight="1" x14ac:dyDescent="0.35">
      <c r="A654" s="53" t="s">
        <v>1466</v>
      </c>
      <c r="B654" s="11" t="s">
        <v>1467</v>
      </c>
      <c r="C654" s="55" t="s">
        <v>1467</v>
      </c>
      <c r="D654" s="52">
        <v>46009</v>
      </c>
      <c r="E654" s="56">
        <v>13175</v>
      </c>
      <c r="F654" s="51" t="s">
        <v>875</v>
      </c>
    </row>
    <row r="655" spans="1:6" ht="50.25" customHeight="1" x14ac:dyDescent="0.35">
      <c r="A655" s="53" t="s">
        <v>1544</v>
      </c>
      <c r="B655" s="11" t="s">
        <v>1545</v>
      </c>
      <c r="C655" s="55" t="s">
        <v>1546</v>
      </c>
      <c r="D655" s="52">
        <v>46014</v>
      </c>
      <c r="E655" s="56">
        <v>1500</v>
      </c>
      <c r="F655" s="51" t="s">
        <v>874</v>
      </c>
    </row>
    <row r="656" spans="1:6" ht="50.25" customHeight="1" x14ac:dyDescent="0.35">
      <c r="A656" s="53" t="s">
        <v>1523</v>
      </c>
      <c r="B656" s="11" t="s">
        <v>1524</v>
      </c>
      <c r="C656" s="55" t="s">
        <v>1525</v>
      </c>
      <c r="D656" s="52">
        <v>46021</v>
      </c>
      <c r="E656" s="56">
        <v>11391.54</v>
      </c>
      <c r="F656" s="51" t="s">
        <v>12</v>
      </c>
    </row>
    <row r="657" spans="1:6" ht="50.25" customHeight="1" x14ac:dyDescent="0.35">
      <c r="A657" s="53" t="s">
        <v>1529</v>
      </c>
      <c r="B657" s="11" t="s">
        <v>1530</v>
      </c>
      <c r="C657" s="55" t="s">
        <v>1525</v>
      </c>
      <c r="D657" s="52">
        <v>46021</v>
      </c>
      <c r="E657" s="56">
        <v>10119.299999999999</v>
      </c>
      <c r="F657" s="51" t="s">
        <v>12</v>
      </c>
    </row>
    <row r="658" spans="1:6" ht="50.25" customHeight="1" x14ac:dyDescent="0.35">
      <c r="A658" s="53" t="s">
        <v>1490</v>
      </c>
      <c r="B658" s="11" t="s">
        <v>1491</v>
      </c>
      <c r="C658" s="55" t="s">
        <v>1492</v>
      </c>
      <c r="D658" s="52">
        <v>46027</v>
      </c>
      <c r="E658" s="56">
        <v>407450</v>
      </c>
      <c r="F658" s="51" t="s">
        <v>13</v>
      </c>
    </row>
    <row r="659" spans="1:6" ht="50.25" customHeight="1" x14ac:dyDescent="0.35">
      <c r="A659" s="53" t="s">
        <v>1504</v>
      </c>
      <c r="B659" s="11" t="s">
        <v>1410</v>
      </c>
      <c r="C659" s="55" t="s">
        <v>1505</v>
      </c>
      <c r="D659" s="52">
        <v>46027</v>
      </c>
      <c r="E659" s="56">
        <v>7500</v>
      </c>
      <c r="F659" s="51" t="s">
        <v>861</v>
      </c>
    </row>
    <row r="660" spans="1:6" ht="50.25" customHeight="1" x14ac:dyDescent="0.35">
      <c r="A660" s="53" t="s">
        <v>1557</v>
      </c>
      <c r="B660" s="11" t="s">
        <v>1558</v>
      </c>
      <c r="C660" s="55" t="s">
        <v>1558</v>
      </c>
      <c r="D660" s="52">
        <v>46027</v>
      </c>
      <c r="E660" s="56">
        <v>16000</v>
      </c>
      <c r="F660" s="51" t="s">
        <v>870</v>
      </c>
    </row>
    <row r="661" spans="1:6" ht="50.25" customHeight="1" x14ac:dyDescent="0.35">
      <c r="A661" s="53" t="s">
        <v>1477</v>
      </c>
      <c r="B661" s="11" t="s">
        <v>1478</v>
      </c>
      <c r="C661" s="55" t="s">
        <v>1479</v>
      </c>
      <c r="D661" s="52">
        <v>46030</v>
      </c>
      <c r="E661" s="56">
        <v>31118</v>
      </c>
      <c r="F661" s="51" t="s">
        <v>865</v>
      </c>
    </row>
    <row r="662" spans="1:6" ht="50.25" customHeight="1" x14ac:dyDescent="0.35">
      <c r="A662" s="53" t="s">
        <v>1488</v>
      </c>
      <c r="B662" s="11" t="s">
        <v>1489</v>
      </c>
      <c r="C662" s="55" t="s">
        <v>1361</v>
      </c>
      <c r="D662" s="52">
        <v>46030</v>
      </c>
      <c r="E662" s="56">
        <v>39500</v>
      </c>
      <c r="F662" s="51" t="s">
        <v>863</v>
      </c>
    </row>
    <row r="663" spans="1:6" ht="50.25" customHeight="1" x14ac:dyDescent="0.35">
      <c r="A663" s="53" t="s">
        <v>1480</v>
      </c>
      <c r="B663" s="11" t="s">
        <v>1481</v>
      </c>
      <c r="C663" s="55" t="s">
        <v>1482</v>
      </c>
      <c r="D663" s="52">
        <v>46034</v>
      </c>
      <c r="E663" s="56">
        <v>14370.16</v>
      </c>
      <c r="F663" s="51" t="s">
        <v>875</v>
      </c>
    </row>
    <row r="664" spans="1:6" ht="50.25" customHeight="1" x14ac:dyDescent="0.35">
      <c r="A664" s="53" t="s">
        <v>1483</v>
      </c>
      <c r="B664" s="11" t="s">
        <v>1484</v>
      </c>
      <c r="C664" s="55" t="s">
        <v>1485</v>
      </c>
      <c r="D664" s="52">
        <v>46034</v>
      </c>
      <c r="E664" s="56">
        <v>16408.47</v>
      </c>
      <c r="F664" s="51" t="s">
        <v>875</v>
      </c>
    </row>
    <row r="665" spans="1:6" ht="50.25" customHeight="1" x14ac:dyDescent="0.35">
      <c r="A665" s="53" t="s">
        <v>1486</v>
      </c>
      <c r="B665" s="11" t="s">
        <v>1487</v>
      </c>
      <c r="C665" s="55" t="s">
        <v>1487</v>
      </c>
      <c r="D665" s="52">
        <v>46035</v>
      </c>
      <c r="E665" s="56">
        <v>19019.14</v>
      </c>
      <c r="F665" s="51" t="s">
        <v>12</v>
      </c>
    </row>
    <row r="666" spans="1:6" ht="50.25" customHeight="1" x14ac:dyDescent="0.35">
      <c r="A666" s="53" t="s">
        <v>1608</v>
      </c>
      <c r="B666" s="11" t="s">
        <v>1609</v>
      </c>
      <c r="C666" s="55" t="s">
        <v>1610</v>
      </c>
      <c r="D666" s="52">
        <v>46036</v>
      </c>
      <c r="E666" s="56">
        <v>197640</v>
      </c>
      <c r="F666" s="51" t="s">
        <v>860</v>
      </c>
    </row>
    <row r="667" spans="1:6" ht="50.25" customHeight="1" x14ac:dyDescent="0.35">
      <c r="A667" s="53" t="s">
        <v>1493</v>
      </c>
      <c r="B667" s="11" t="s">
        <v>1494</v>
      </c>
      <c r="C667" s="55" t="s">
        <v>1495</v>
      </c>
      <c r="D667" s="52">
        <v>46037</v>
      </c>
      <c r="E667" s="56">
        <v>39090</v>
      </c>
      <c r="F667" s="51" t="s">
        <v>870</v>
      </c>
    </row>
    <row r="668" spans="1:6" ht="50.25" customHeight="1" x14ac:dyDescent="0.35">
      <c r="A668" s="53" t="s">
        <v>1509</v>
      </c>
      <c r="B668" s="11" t="s">
        <v>1510</v>
      </c>
      <c r="C668" s="55" t="s">
        <v>1511</v>
      </c>
      <c r="D668" s="52">
        <v>46041</v>
      </c>
      <c r="E668" s="56">
        <v>2623.04</v>
      </c>
      <c r="F668" s="51" t="s">
        <v>12</v>
      </c>
    </row>
    <row r="669" spans="1:6" ht="50.25" customHeight="1" x14ac:dyDescent="0.35">
      <c r="A669" s="53" t="s">
        <v>1496</v>
      </c>
      <c r="B669" s="11" t="s">
        <v>1497</v>
      </c>
      <c r="C669" s="55" t="s">
        <v>1292</v>
      </c>
      <c r="D669" s="52">
        <v>46042</v>
      </c>
      <c r="E669" s="56">
        <v>20500</v>
      </c>
      <c r="F669" s="51" t="s">
        <v>16</v>
      </c>
    </row>
    <row r="670" spans="1:6" ht="50.25" customHeight="1" x14ac:dyDescent="0.35">
      <c r="A670" s="53" t="s">
        <v>1498</v>
      </c>
      <c r="B670" s="11" t="s">
        <v>1499</v>
      </c>
      <c r="C670" s="55" t="s">
        <v>1500</v>
      </c>
      <c r="D670" s="52">
        <v>46042</v>
      </c>
      <c r="E670" s="56">
        <v>10503.5</v>
      </c>
      <c r="F670" s="51" t="s">
        <v>870</v>
      </c>
    </row>
    <row r="671" spans="1:6" ht="50.25" customHeight="1" x14ac:dyDescent="0.35">
      <c r="A671" s="53" t="s">
        <v>1501</v>
      </c>
      <c r="B671" s="11" t="s">
        <v>1502</v>
      </c>
      <c r="C671" s="55" t="s">
        <v>1503</v>
      </c>
      <c r="D671" s="52">
        <v>46042</v>
      </c>
      <c r="E671" s="56">
        <v>3622.5</v>
      </c>
      <c r="F671" s="51" t="s">
        <v>1138</v>
      </c>
    </row>
    <row r="672" spans="1:6" ht="50.25" customHeight="1" x14ac:dyDescent="0.35">
      <c r="A672" s="53" t="s">
        <v>1547</v>
      </c>
      <c r="B672" s="11" t="s">
        <v>1548</v>
      </c>
      <c r="C672" s="55" t="s">
        <v>1152</v>
      </c>
      <c r="D672" s="52">
        <v>46043</v>
      </c>
      <c r="E672" s="56">
        <v>19904.16</v>
      </c>
      <c r="F672" s="51" t="s">
        <v>875</v>
      </c>
    </row>
    <row r="673" spans="1:6" ht="50.25" customHeight="1" x14ac:dyDescent="0.35">
      <c r="A673" s="53" t="s">
        <v>1517</v>
      </c>
      <c r="B673" s="11" t="s">
        <v>1518</v>
      </c>
      <c r="C673" s="55" t="s">
        <v>1519</v>
      </c>
      <c r="D673" s="52">
        <v>46045</v>
      </c>
      <c r="E673" s="56">
        <v>36505.5</v>
      </c>
      <c r="F673" s="51" t="s">
        <v>1121</v>
      </c>
    </row>
    <row r="674" spans="1:6" ht="50.25" customHeight="1" x14ac:dyDescent="0.35">
      <c r="A674" s="53" t="s">
        <v>1589</v>
      </c>
      <c r="B674" s="11" t="s">
        <v>1590</v>
      </c>
      <c r="C674" s="55" t="s">
        <v>1590</v>
      </c>
      <c r="D674" s="52">
        <v>46050</v>
      </c>
      <c r="E674" s="56">
        <v>49950</v>
      </c>
      <c r="F674" s="51" t="s">
        <v>859</v>
      </c>
    </row>
    <row r="675" spans="1:6" ht="50.25" customHeight="1" x14ac:dyDescent="0.35">
      <c r="A675" s="53" t="s">
        <v>1520</v>
      </c>
      <c r="B675" s="11" t="s">
        <v>1521</v>
      </c>
      <c r="C675" s="55" t="s">
        <v>1522</v>
      </c>
      <c r="D675" s="52">
        <v>46051</v>
      </c>
      <c r="E675" s="56">
        <v>4525</v>
      </c>
      <c r="F675" s="51" t="s">
        <v>872</v>
      </c>
    </row>
    <row r="676" spans="1:6" ht="50.25" customHeight="1" x14ac:dyDescent="0.35">
      <c r="A676" s="53" t="s">
        <v>1716</v>
      </c>
      <c r="B676" s="11" t="s">
        <v>1717</v>
      </c>
      <c r="C676" s="55" t="s">
        <v>1718</v>
      </c>
      <c r="D676" s="52">
        <v>46051</v>
      </c>
      <c r="E676" s="56">
        <v>44950</v>
      </c>
      <c r="F676" s="51" t="s">
        <v>858</v>
      </c>
    </row>
    <row r="677" spans="1:6" ht="50.25" customHeight="1" x14ac:dyDescent="0.35">
      <c r="A677" s="53" t="s">
        <v>1515</v>
      </c>
      <c r="B677" s="11" t="s">
        <v>1516</v>
      </c>
      <c r="C677" s="55" t="s">
        <v>1298</v>
      </c>
      <c r="D677" s="52">
        <v>46055</v>
      </c>
      <c r="E677" s="56">
        <v>5000</v>
      </c>
      <c r="F677" s="51" t="s">
        <v>870</v>
      </c>
    </row>
    <row r="678" spans="1:6" ht="50.25" customHeight="1" x14ac:dyDescent="0.35">
      <c r="A678" s="53" t="s">
        <v>1526</v>
      </c>
      <c r="B678" s="11" t="s">
        <v>1527</v>
      </c>
      <c r="C678" s="55" t="s">
        <v>1528</v>
      </c>
      <c r="D678" s="52">
        <v>46058</v>
      </c>
      <c r="E678" s="56">
        <v>49500</v>
      </c>
      <c r="F678" s="51" t="s">
        <v>34</v>
      </c>
    </row>
    <row r="679" spans="1:6" ht="50.25" customHeight="1" x14ac:dyDescent="0.35">
      <c r="A679" s="53" t="s">
        <v>1538</v>
      </c>
      <c r="B679" s="11" t="s">
        <v>1539</v>
      </c>
      <c r="C679" s="55" t="s">
        <v>1540</v>
      </c>
      <c r="D679" s="52">
        <v>46062</v>
      </c>
      <c r="E679" s="56">
        <v>63816.87</v>
      </c>
      <c r="F679" s="51" t="s">
        <v>875</v>
      </c>
    </row>
    <row r="680" spans="1:6" ht="50.25" customHeight="1" x14ac:dyDescent="0.35">
      <c r="A680" s="53" t="s">
        <v>1535</v>
      </c>
      <c r="B680" s="11" t="s">
        <v>1536</v>
      </c>
      <c r="C680" s="55" t="s">
        <v>1392</v>
      </c>
      <c r="D680" s="52">
        <v>46064</v>
      </c>
      <c r="E680" s="56">
        <v>17250</v>
      </c>
      <c r="F680" s="51" t="s">
        <v>1537</v>
      </c>
    </row>
    <row r="681" spans="1:6" ht="50.25" customHeight="1" x14ac:dyDescent="0.35">
      <c r="A681" s="53" t="s">
        <v>1541</v>
      </c>
      <c r="B681" s="11" t="s">
        <v>1542</v>
      </c>
      <c r="C681" s="55" t="s">
        <v>1543</v>
      </c>
      <c r="D681" s="52">
        <v>46065</v>
      </c>
      <c r="E681" s="56">
        <v>41737</v>
      </c>
      <c r="F681" s="51" t="s">
        <v>875</v>
      </c>
    </row>
    <row r="682" spans="1:6" ht="50.25" customHeight="1" x14ac:dyDescent="0.35">
      <c r="A682" s="53" t="s">
        <v>1686</v>
      </c>
      <c r="B682" s="11" t="s">
        <v>1687</v>
      </c>
      <c r="C682" s="55" t="s">
        <v>1688</v>
      </c>
      <c r="D682" s="52">
        <v>46069</v>
      </c>
      <c r="E682" s="56">
        <v>50000</v>
      </c>
      <c r="F682" s="51" t="s">
        <v>873</v>
      </c>
    </row>
    <row r="683" spans="1:6" ht="50.25" customHeight="1" x14ac:dyDescent="0.35">
      <c r="A683" s="53" t="s">
        <v>1552</v>
      </c>
      <c r="B683" s="11" t="s">
        <v>1553</v>
      </c>
      <c r="C683" s="55" t="s">
        <v>1554</v>
      </c>
      <c r="D683" s="52">
        <v>46070</v>
      </c>
      <c r="E683" s="56">
        <v>15600</v>
      </c>
      <c r="F683" s="51" t="s">
        <v>870</v>
      </c>
    </row>
    <row r="684" spans="1:6" ht="50.25" customHeight="1" x14ac:dyDescent="0.35">
      <c r="A684" s="53" t="s">
        <v>1562</v>
      </c>
      <c r="B684" s="11" t="s">
        <v>1563</v>
      </c>
      <c r="C684" s="55" t="s">
        <v>1564</v>
      </c>
      <c r="D684" s="52">
        <v>46070</v>
      </c>
      <c r="E684" s="56">
        <v>27400</v>
      </c>
      <c r="F684" s="51" t="s">
        <v>867</v>
      </c>
    </row>
    <row r="685" spans="1:6" ht="50.25" customHeight="1" x14ac:dyDescent="0.35">
      <c r="A685" s="53" t="s">
        <v>1565</v>
      </c>
      <c r="B685" s="11" t="s">
        <v>1566</v>
      </c>
      <c r="C685" s="55" t="s">
        <v>1564</v>
      </c>
      <c r="D685" s="52">
        <v>46070</v>
      </c>
      <c r="E685" s="56">
        <v>27400</v>
      </c>
      <c r="F685" s="51" t="s">
        <v>867</v>
      </c>
    </row>
    <row r="686" spans="1:6" ht="50.25" customHeight="1" x14ac:dyDescent="0.35">
      <c r="A686" s="53" t="s">
        <v>1567</v>
      </c>
      <c r="B686" s="11" t="s">
        <v>1568</v>
      </c>
      <c r="C686" s="55" t="s">
        <v>1569</v>
      </c>
      <c r="D686" s="52">
        <v>46070</v>
      </c>
      <c r="E686" s="56">
        <v>5000</v>
      </c>
      <c r="F686" s="51" t="s">
        <v>12</v>
      </c>
    </row>
    <row r="687" spans="1:6" ht="50.25" customHeight="1" x14ac:dyDescent="0.35">
      <c r="A687" s="53" t="s">
        <v>1570</v>
      </c>
      <c r="B687" s="11" t="s">
        <v>1571</v>
      </c>
      <c r="C687" s="55" t="s">
        <v>1569</v>
      </c>
      <c r="D687" s="52">
        <v>46070</v>
      </c>
      <c r="E687" s="56">
        <v>5000</v>
      </c>
      <c r="F687" s="51" t="s">
        <v>12</v>
      </c>
    </row>
    <row r="688" spans="1:6" ht="50.25" customHeight="1" x14ac:dyDescent="0.35">
      <c r="A688" s="53" t="s">
        <v>1549</v>
      </c>
      <c r="B688" s="11" t="s">
        <v>1550</v>
      </c>
      <c r="C688" s="55" t="s">
        <v>1551</v>
      </c>
      <c r="D688" s="52">
        <v>46072</v>
      </c>
      <c r="E688" s="56">
        <v>10000</v>
      </c>
      <c r="F688" s="51" t="s">
        <v>874</v>
      </c>
    </row>
    <row r="689" spans="1:6" ht="50.25" customHeight="1" x14ac:dyDescent="0.35">
      <c r="A689" s="53" t="s">
        <v>1593</v>
      </c>
      <c r="B689" s="11" t="s">
        <v>1594</v>
      </c>
      <c r="C689" s="55" t="s">
        <v>1595</v>
      </c>
      <c r="D689" s="52">
        <v>46076</v>
      </c>
      <c r="E689" s="56">
        <v>28000</v>
      </c>
      <c r="F689" s="51" t="s">
        <v>870</v>
      </c>
    </row>
    <row r="690" spans="1:6" ht="50.25" customHeight="1" x14ac:dyDescent="0.35">
      <c r="A690" s="53" t="s">
        <v>1575</v>
      </c>
      <c r="B690" s="11" t="s">
        <v>1576</v>
      </c>
      <c r="C690" s="55" t="s">
        <v>1577</v>
      </c>
      <c r="D690" s="52">
        <v>46077</v>
      </c>
      <c r="E690" s="56">
        <v>3000</v>
      </c>
      <c r="F690" s="51" t="s">
        <v>874</v>
      </c>
    </row>
    <row r="691" spans="1:6" ht="50.25" customHeight="1" x14ac:dyDescent="0.35">
      <c r="A691" s="53" t="s">
        <v>1572</v>
      </c>
      <c r="B691" s="11" t="s">
        <v>1573</v>
      </c>
      <c r="C691" s="55" t="s">
        <v>1574</v>
      </c>
      <c r="D691" s="52">
        <v>46079</v>
      </c>
      <c r="E691" s="56">
        <v>9478.5300000000007</v>
      </c>
      <c r="F691" s="51" t="s">
        <v>875</v>
      </c>
    </row>
    <row r="692" spans="1:6" ht="50.25" customHeight="1" x14ac:dyDescent="0.35">
      <c r="A692" s="53" t="s">
        <v>1578</v>
      </c>
      <c r="B692" s="11" t="s">
        <v>1579</v>
      </c>
      <c r="C692" s="55" t="s">
        <v>1580</v>
      </c>
      <c r="D692" s="52">
        <v>46079</v>
      </c>
      <c r="E692" s="56">
        <v>8500</v>
      </c>
      <c r="F692" s="51" t="s">
        <v>12</v>
      </c>
    </row>
    <row r="693" spans="1:6" ht="50.25" customHeight="1" x14ac:dyDescent="0.35">
      <c r="A693" s="53" t="s">
        <v>1581</v>
      </c>
      <c r="B693" s="11" t="s">
        <v>1582</v>
      </c>
      <c r="C693" s="55" t="s">
        <v>1582</v>
      </c>
      <c r="D693" s="52">
        <v>46079</v>
      </c>
      <c r="E693" s="56">
        <v>23696.32</v>
      </c>
      <c r="F693" s="51" t="s">
        <v>875</v>
      </c>
    </row>
    <row r="694" spans="1:6" ht="50.25" customHeight="1" x14ac:dyDescent="0.35">
      <c r="A694" s="59" t="s">
        <v>1559</v>
      </c>
      <c r="B694" s="11" t="s">
        <v>1560</v>
      </c>
      <c r="C694" s="58" t="s">
        <v>1561</v>
      </c>
      <c r="D694" s="60">
        <v>46080</v>
      </c>
      <c r="E694" s="61">
        <v>2500</v>
      </c>
      <c r="F694" s="57" t="s">
        <v>874</v>
      </c>
    </row>
    <row r="695" spans="1:6" ht="50.25" customHeight="1" x14ac:dyDescent="0.35">
      <c r="A695" s="53" t="s">
        <v>1637</v>
      </c>
      <c r="B695" s="11" t="s">
        <v>1638</v>
      </c>
      <c r="C695" s="55" t="s">
        <v>1639</v>
      </c>
      <c r="D695" s="52">
        <v>46080</v>
      </c>
      <c r="E695" s="56">
        <v>221652.2</v>
      </c>
      <c r="F695" s="51" t="s">
        <v>881</v>
      </c>
    </row>
    <row r="696" spans="1:6" ht="50.25" customHeight="1" x14ac:dyDescent="0.35">
      <c r="A696" s="53" t="s">
        <v>1583</v>
      </c>
      <c r="B696" s="11" t="s">
        <v>1584</v>
      </c>
      <c r="C696" s="55" t="s">
        <v>1585</v>
      </c>
      <c r="D696" s="52">
        <v>46087</v>
      </c>
      <c r="E696" s="56">
        <v>3175</v>
      </c>
      <c r="F696" s="51" t="s">
        <v>872</v>
      </c>
    </row>
    <row r="697" spans="1:6" ht="50.25" customHeight="1" x14ac:dyDescent="0.35">
      <c r="A697" s="53" t="s">
        <v>1643</v>
      </c>
      <c r="B697" s="11" t="s">
        <v>1644</v>
      </c>
      <c r="C697" s="55" t="s">
        <v>1645</v>
      </c>
      <c r="D697" s="52">
        <v>46092</v>
      </c>
      <c r="E697" s="56">
        <v>6510</v>
      </c>
      <c r="F697" s="51" t="s">
        <v>859</v>
      </c>
    </row>
    <row r="698" spans="1:6" ht="50.25" customHeight="1" x14ac:dyDescent="0.35">
      <c r="A698" s="53" t="s">
        <v>1646</v>
      </c>
      <c r="B698" s="11" t="s">
        <v>1647</v>
      </c>
      <c r="C698" s="55" t="s">
        <v>1648</v>
      </c>
      <c r="D698" s="52">
        <v>46092</v>
      </c>
      <c r="E698" s="56">
        <v>17934.48</v>
      </c>
      <c r="F698" s="51" t="s">
        <v>12</v>
      </c>
    </row>
    <row r="699" spans="1:6" ht="50.25" customHeight="1" x14ac:dyDescent="0.35">
      <c r="A699" s="53" t="s">
        <v>1606</v>
      </c>
      <c r="B699" s="11" t="s">
        <v>1607</v>
      </c>
      <c r="C699" s="55" t="s">
        <v>1607</v>
      </c>
      <c r="D699" s="52">
        <v>46093</v>
      </c>
      <c r="E699" s="56">
        <v>19800</v>
      </c>
      <c r="F699" s="51" t="s">
        <v>870</v>
      </c>
    </row>
    <row r="700" spans="1:6" ht="50.25" customHeight="1" x14ac:dyDescent="0.35">
      <c r="A700" s="53" t="s">
        <v>1591</v>
      </c>
      <c r="B700" s="11" t="s">
        <v>1592</v>
      </c>
      <c r="C700" s="55" t="s">
        <v>1592</v>
      </c>
      <c r="D700" s="52">
        <v>46098</v>
      </c>
      <c r="E700" s="56">
        <v>2920</v>
      </c>
      <c r="F700" s="51" t="s">
        <v>43</v>
      </c>
    </row>
    <row r="701" spans="1:6" ht="50.25" customHeight="1" x14ac:dyDescent="0.35">
      <c r="A701" s="53" t="s">
        <v>1596</v>
      </c>
      <c r="B701" s="11" t="s">
        <v>1597</v>
      </c>
      <c r="C701" s="55" t="s">
        <v>1598</v>
      </c>
      <c r="D701" s="52">
        <v>46104</v>
      </c>
      <c r="E701" s="56">
        <v>2870</v>
      </c>
      <c r="F701" s="51" t="s">
        <v>859</v>
      </c>
    </row>
    <row r="702" spans="1:6" ht="50.25" customHeight="1" x14ac:dyDescent="0.35">
      <c r="A702" s="53" t="s">
        <v>1599</v>
      </c>
      <c r="B702" s="11" t="s">
        <v>1600</v>
      </c>
      <c r="C702" s="55" t="s">
        <v>1600</v>
      </c>
      <c r="D702" s="52">
        <v>46104</v>
      </c>
      <c r="E702" s="56">
        <v>2475</v>
      </c>
      <c r="F702" s="51" t="s">
        <v>414</v>
      </c>
    </row>
    <row r="703" spans="1:6" ht="50.25" customHeight="1" x14ac:dyDescent="0.35">
      <c r="A703" s="53" t="s">
        <v>1601</v>
      </c>
      <c r="B703" s="11" t="s">
        <v>1602</v>
      </c>
      <c r="C703" s="55" t="s">
        <v>1160</v>
      </c>
      <c r="D703" s="52">
        <v>46105</v>
      </c>
      <c r="E703" s="56">
        <v>25847.5</v>
      </c>
      <c r="F703" s="51" t="s">
        <v>875</v>
      </c>
    </row>
    <row r="704" spans="1:6" ht="50.25" customHeight="1" x14ac:dyDescent="0.35">
      <c r="A704" s="53" t="s">
        <v>1603</v>
      </c>
      <c r="B704" s="11" t="s">
        <v>1604</v>
      </c>
      <c r="C704" s="55" t="s">
        <v>1605</v>
      </c>
      <c r="D704" s="52">
        <v>46105</v>
      </c>
      <c r="E704" s="56">
        <v>7840</v>
      </c>
      <c r="F704" s="51" t="s">
        <v>859</v>
      </c>
    </row>
    <row r="705" spans="1:6" ht="50.25" customHeight="1" x14ac:dyDescent="0.35">
      <c r="A705" s="53" t="s">
        <v>1719</v>
      </c>
      <c r="B705" s="11" t="s">
        <v>1720</v>
      </c>
      <c r="C705" s="55" t="s">
        <v>1721</v>
      </c>
      <c r="D705" s="52">
        <v>46106</v>
      </c>
      <c r="E705" s="56">
        <v>72000</v>
      </c>
      <c r="F705" s="51" t="s">
        <v>873</v>
      </c>
    </row>
    <row r="706" spans="1:6" ht="50.25" customHeight="1" x14ac:dyDescent="0.35">
      <c r="A706" s="53" t="s">
        <v>1623</v>
      </c>
      <c r="B706" s="11" t="s">
        <v>1624</v>
      </c>
      <c r="C706" s="55" t="s">
        <v>1625</v>
      </c>
      <c r="D706" s="52">
        <v>46107</v>
      </c>
      <c r="E706" s="56">
        <v>6500</v>
      </c>
      <c r="F706" s="51" t="s">
        <v>12</v>
      </c>
    </row>
    <row r="707" spans="1:6" ht="50.25" customHeight="1" x14ac:dyDescent="0.35">
      <c r="A707" s="53" t="s">
        <v>1626</v>
      </c>
      <c r="B707" s="11" t="s">
        <v>1627</v>
      </c>
      <c r="C707" s="55" t="s">
        <v>1628</v>
      </c>
      <c r="D707" s="52">
        <v>46107</v>
      </c>
      <c r="E707" s="56">
        <v>3500</v>
      </c>
      <c r="F707" s="51" t="s">
        <v>874</v>
      </c>
    </row>
    <row r="708" spans="1:6" ht="50.25" customHeight="1" x14ac:dyDescent="0.35">
      <c r="A708" s="53" t="s">
        <v>1620</v>
      </c>
      <c r="B708" s="11" t="s">
        <v>1621</v>
      </c>
      <c r="C708" s="55" t="s">
        <v>1622</v>
      </c>
      <c r="D708" s="52">
        <v>46111</v>
      </c>
      <c r="E708" s="56">
        <v>52750</v>
      </c>
      <c r="F708" s="51" t="s">
        <v>875</v>
      </c>
    </row>
    <row r="709" spans="1:6" ht="50.25" customHeight="1" x14ac:dyDescent="0.35">
      <c r="A709" s="53" t="s">
        <v>1629</v>
      </c>
      <c r="B709" s="11" t="s">
        <v>1630</v>
      </c>
      <c r="C709" s="55" t="s">
        <v>1631</v>
      </c>
      <c r="D709" s="52">
        <v>46111</v>
      </c>
      <c r="E709" s="56">
        <v>3950</v>
      </c>
      <c r="F709" s="51" t="s">
        <v>874</v>
      </c>
    </row>
    <row r="710" spans="1:6" ht="50.25" customHeight="1" x14ac:dyDescent="0.35">
      <c r="A710" s="53" t="s">
        <v>1649</v>
      </c>
      <c r="B710" s="11" t="s">
        <v>1650</v>
      </c>
      <c r="C710" s="55" t="s">
        <v>1651</v>
      </c>
      <c r="D710" s="52">
        <v>46112</v>
      </c>
      <c r="E710" s="56">
        <v>34350</v>
      </c>
      <c r="F710" s="51" t="s">
        <v>1652</v>
      </c>
    </row>
    <row r="711" spans="1:6" ht="50.25" customHeight="1" x14ac:dyDescent="0.35">
      <c r="A711" s="53" t="s">
        <v>1614</v>
      </c>
      <c r="B711" s="11" t="s">
        <v>1615</v>
      </c>
      <c r="C711" s="55" t="s">
        <v>1616</v>
      </c>
      <c r="D711" s="52">
        <v>46114</v>
      </c>
      <c r="E711" s="56">
        <v>3120</v>
      </c>
      <c r="F711" s="51" t="s">
        <v>875</v>
      </c>
    </row>
    <row r="712" spans="1:6" ht="50.25" customHeight="1" x14ac:dyDescent="0.35">
      <c r="A712" s="53" t="s">
        <v>1617</v>
      </c>
      <c r="B712" s="11" t="s">
        <v>1618</v>
      </c>
      <c r="C712" s="55" t="s">
        <v>1619</v>
      </c>
      <c r="D712" s="52">
        <v>46114</v>
      </c>
      <c r="E712" s="56">
        <v>2500</v>
      </c>
      <c r="F712" s="51" t="s">
        <v>874</v>
      </c>
    </row>
    <row r="713" spans="1:6" ht="50.25" customHeight="1" x14ac:dyDescent="0.35">
      <c r="A713" s="53" t="s">
        <v>1640</v>
      </c>
      <c r="B713" s="11" t="s">
        <v>1641</v>
      </c>
      <c r="C713" s="55" t="s">
        <v>1642</v>
      </c>
      <c r="D713" s="52">
        <v>46114</v>
      </c>
      <c r="E713" s="56">
        <v>2240</v>
      </c>
      <c r="F713" s="51" t="s">
        <v>875</v>
      </c>
    </row>
    <row r="714" spans="1:6" ht="50.25" customHeight="1" x14ac:dyDescent="0.35">
      <c r="A714" s="53" t="s">
        <v>1739</v>
      </c>
      <c r="B714" s="11" t="s">
        <v>1740</v>
      </c>
      <c r="C714" s="55" t="s">
        <v>1740</v>
      </c>
      <c r="D714" s="52">
        <v>46114</v>
      </c>
      <c r="E714" s="56">
        <v>26710.12</v>
      </c>
      <c r="F714" s="51" t="s">
        <v>858</v>
      </c>
    </row>
    <row r="715" spans="1:6" ht="50.25" customHeight="1" x14ac:dyDescent="0.35">
      <c r="A715" s="53" t="s">
        <v>1635</v>
      </c>
      <c r="B715" s="11" t="s">
        <v>1636</v>
      </c>
      <c r="C715" s="55" t="s">
        <v>1636</v>
      </c>
      <c r="D715" s="52">
        <v>46119</v>
      </c>
      <c r="E715" s="56">
        <v>7006.73</v>
      </c>
      <c r="F715" s="51" t="s">
        <v>875</v>
      </c>
    </row>
    <row r="716" spans="1:6" ht="50.25" customHeight="1" x14ac:dyDescent="0.35">
      <c r="A716" s="53" t="s">
        <v>1632</v>
      </c>
      <c r="B716" s="11" t="s">
        <v>1633</v>
      </c>
      <c r="C716" s="55" t="s">
        <v>1634</v>
      </c>
      <c r="D716" s="52">
        <v>46120</v>
      </c>
      <c r="E716" s="56">
        <v>28680</v>
      </c>
      <c r="F716" s="51" t="s">
        <v>861</v>
      </c>
    </row>
    <row r="717" spans="1:6" ht="50.25" customHeight="1" x14ac:dyDescent="0.35">
      <c r="A717" s="53" t="s">
        <v>1708</v>
      </c>
      <c r="B717" s="11" t="s">
        <v>1709</v>
      </c>
      <c r="C717" s="55" t="s">
        <v>1710</v>
      </c>
      <c r="D717" s="52">
        <v>46122</v>
      </c>
      <c r="E717" s="56">
        <v>36000</v>
      </c>
      <c r="F717" s="51" t="s">
        <v>12</v>
      </c>
    </row>
    <row r="718" spans="1:6" ht="50.25" customHeight="1" x14ac:dyDescent="0.35">
      <c r="A718" s="53" t="s">
        <v>1694</v>
      </c>
      <c r="B718" s="11" t="s">
        <v>1695</v>
      </c>
      <c r="C718" s="55" t="s">
        <v>1696</v>
      </c>
      <c r="D718" s="52">
        <v>46125</v>
      </c>
      <c r="E718" s="56">
        <v>14900</v>
      </c>
      <c r="F718" s="51" t="s">
        <v>875</v>
      </c>
    </row>
    <row r="719" spans="1:6" ht="50.25" customHeight="1" x14ac:dyDescent="0.35">
      <c r="A719" s="53" t="s">
        <v>1665</v>
      </c>
      <c r="B719" s="11" t="s">
        <v>1666</v>
      </c>
      <c r="C719" s="55" t="s">
        <v>1667</v>
      </c>
      <c r="D719" s="52">
        <v>46127</v>
      </c>
      <c r="E719" s="56">
        <v>15000</v>
      </c>
      <c r="F719" s="51" t="s">
        <v>872</v>
      </c>
    </row>
    <row r="720" spans="1:6" ht="50.25" customHeight="1" x14ac:dyDescent="0.35">
      <c r="A720" s="53" t="s">
        <v>1668</v>
      </c>
      <c r="B720" s="11" t="s">
        <v>1669</v>
      </c>
      <c r="C720" s="55" t="s">
        <v>1670</v>
      </c>
      <c r="D720" s="52">
        <v>46127</v>
      </c>
      <c r="E720" s="56">
        <v>24750</v>
      </c>
      <c r="F720" s="51" t="s">
        <v>874</v>
      </c>
    </row>
    <row r="721" spans="1:6" ht="50.25" customHeight="1" x14ac:dyDescent="0.35">
      <c r="A721" s="53" t="s">
        <v>1653</v>
      </c>
      <c r="B721" s="11" t="s">
        <v>1654</v>
      </c>
      <c r="C721" s="55" t="s">
        <v>1655</v>
      </c>
      <c r="D721" s="52">
        <v>46128</v>
      </c>
      <c r="E721" s="56">
        <v>2330</v>
      </c>
      <c r="F721" s="51" t="s">
        <v>870</v>
      </c>
    </row>
    <row r="722" spans="1:6" ht="50.25" customHeight="1" x14ac:dyDescent="0.35">
      <c r="A722" s="53" t="s">
        <v>1662</v>
      </c>
      <c r="B722" s="11" t="s">
        <v>1663</v>
      </c>
      <c r="C722" s="55" t="s">
        <v>1664</v>
      </c>
      <c r="D722" s="52">
        <v>46128</v>
      </c>
      <c r="E722" s="56">
        <v>24427</v>
      </c>
      <c r="F722" s="51" t="s">
        <v>875</v>
      </c>
    </row>
    <row r="723" spans="1:6" ht="50.25" customHeight="1" x14ac:dyDescent="0.35">
      <c r="A723" s="53" t="s">
        <v>1697</v>
      </c>
      <c r="B723" s="11" t="s">
        <v>1698</v>
      </c>
      <c r="C723" s="55" t="s">
        <v>1699</v>
      </c>
      <c r="D723" s="52">
        <v>46128</v>
      </c>
      <c r="E723" s="56">
        <v>25555.06</v>
      </c>
      <c r="F723" s="51" t="s">
        <v>875</v>
      </c>
    </row>
    <row r="724" spans="1:6" ht="50.25" customHeight="1" x14ac:dyDescent="0.35">
      <c r="A724" s="53" t="s">
        <v>1611</v>
      </c>
      <c r="B724" s="11" t="s">
        <v>1612</v>
      </c>
      <c r="C724" s="55" t="s">
        <v>1613</v>
      </c>
      <c r="D724" s="52">
        <v>46129</v>
      </c>
      <c r="E724" s="56">
        <v>144790</v>
      </c>
      <c r="F724" s="51" t="s">
        <v>12</v>
      </c>
    </row>
    <row r="725" spans="1:6" ht="50.25" customHeight="1" x14ac:dyDescent="0.35">
      <c r="A725" s="53" t="s">
        <v>1656</v>
      </c>
      <c r="B725" s="11" t="s">
        <v>1657</v>
      </c>
      <c r="C725" s="55" t="s">
        <v>1658</v>
      </c>
      <c r="D725" s="52">
        <v>46129</v>
      </c>
      <c r="E725" s="56">
        <v>2500</v>
      </c>
      <c r="F725" s="51" t="s">
        <v>874</v>
      </c>
    </row>
    <row r="726" spans="1:6" ht="50.25" customHeight="1" x14ac:dyDescent="0.35">
      <c r="A726" s="53" t="s">
        <v>1689</v>
      </c>
      <c r="B726" s="11" t="s">
        <v>1690</v>
      </c>
      <c r="C726" s="55" t="s">
        <v>1335</v>
      </c>
      <c r="D726" s="52">
        <v>46129</v>
      </c>
      <c r="E726" s="56">
        <v>45000</v>
      </c>
      <c r="F726" s="51" t="s">
        <v>874</v>
      </c>
    </row>
    <row r="727" spans="1:6" ht="50.25" customHeight="1" x14ac:dyDescent="0.35">
      <c r="A727" s="53" t="s">
        <v>1781</v>
      </c>
      <c r="B727" s="11" t="s">
        <v>1782</v>
      </c>
      <c r="C727" s="55" t="s">
        <v>1783</v>
      </c>
      <c r="D727" s="52">
        <v>46129</v>
      </c>
      <c r="E727" s="56">
        <v>45000</v>
      </c>
      <c r="F727" s="51" t="s">
        <v>1784</v>
      </c>
    </row>
    <row r="728" spans="1:6" ht="50.25" customHeight="1" x14ac:dyDescent="0.35">
      <c r="A728" s="53" t="s">
        <v>1659</v>
      </c>
      <c r="B728" s="11" t="s">
        <v>1660</v>
      </c>
      <c r="C728" s="55" t="s">
        <v>1661</v>
      </c>
      <c r="D728" s="52">
        <v>46132</v>
      </c>
      <c r="E728" s="56">
        <v>38270</v>
      </c>
      <c r="F728" s="51" t="s">
        <v>390</v>
      </c>
    </row>
    <row r="729" spans="1:6" ht="50.25" customHeight="1" x14ac:dyDescent="0.35">
      <c r="A729" s="53" t="s">
        <v>1700</v>
      </c>
      <c r="B729" s="11" t="s">
        <v>1701</v>
      </c>
      <c r="C729" s="55" t="s">
        <v>1702</v>
      </c>
      <c r="D729" s="52">
        <v>46132</v>
      </c>
      <c r="E729" s="56">
        <v>69039.88</v>
      </c>
      <c r="F729" s="51" t="s">
        <v>12</v>
      </c>
    </row>
    <row r="730" spans="1:6" ht="50.25" customHeight="1" x14ac:dyDescent="0.35">
      <c r="A730" s="53" t="s">
        <v>1703</v>
      </c>
      <c r="B730" s="11" t="s">
        <v>1704</v>
      </c>
      <c r="C730" s="55" t="s">
        <v>1702</v>
      </c>
      <c r="D730" s="52">
        <v>46132</v>
      </c>
      <c r="E730" s="56">
        <v>16660</v>
      </c>
      <c r="F730" s="51" t="s">
        <v>12</v>
      </c>
    </row>
    <row r="731" spans="1:6" ht="50.25" customHeight="1" x14ac:dyDescent="0.35">
      <c r="A731" s="53" t="s">
        <v>1722</v>
      </c>
      <c r="B731" s="11" t="s">
        <v>1723</v>
      </c>
      <c r="C731" s="55" t="s">
        <v>1724</v>
      </c>
      <c r="D731" s="52">
        <v>46132</v>
      </c>
      <c r="E731" s="56">
        <v>29350</v>
      </c>
      <c r="F731" s="51" t="s">
        <v>874</v>
      </c>
    </row>
    <row r="732" spans="1:6" ht="50.25" customHeight="1" x14ac:dyDescent="0.35">
      <c r="A732" s="53" t="s">
        <v>1677</v>
      </c>
      <c r="B732" s="11" t="s">
        <v>1678</v>
      </c>
      <c r="C732" s="55" t="s">
        <v>1355</v>
      </c>
      <c r="D732" s="52">
        <v>46133</v>
      </c>
      <c r="E732" s="56">
        <v>27672.77</v>
      </c>
      <c r="F732" s="51" t="s">
        <v>12</v>
      </c>
    </row>
    <row r="733" spans="1:6" ht="50.25" customHeight="1" x14ac:dyDescent="0.35">
      <c r="A733" s="53" t="s">
        <v>1679</v>
      </c>
      <c r="B733" s="11" t="s">
        <v>1669</v>
      </c>
      <c r="C733" s="55" t="s">
        <v>1680</v>
      </c>
      <c r="D733" s="52">
        <v>46133</v>
      </c>
      <c r="E733" s="56">
        <v>24964.38</v>
      </c>
      <c r="F733" s="51" t="s">
        <v>12</v>
      </c>
    </row>
    <row r="734" spans="1:6" ht="50.25" customHeight="1" x14ac:dyDescent="0.35">
      <c r="A734" s="53" t="s">
        <v>1671</v>
      </c>
      <c r="B734" s="11" t="s">
        <v>1672</v>
      </c>
      <c r="C734" s="55" t="s">
        <v>1673</v>
      </c>
      <c r="D734" s="52">
        <v>46135</v>
      </c>
      <c r="E734" s="56">
        <v>47900</v>
      </c>
      <c r="F734" s="51" t="s">
        <v>870</v>
      </c>
    </row>
    <row r="735" spans="1:6" ht="50.25" customHeight="1" x14ac:dyDescent="0.35">
      <c r="A735" s="53" t="s">
        <v>1674</v>
      </c>
      <c r="B735" s="11" t="s">
        <v>1675</v>
      </c>
      <c r="C735" s="55" t="s">
        <v>1676</v>
      </c>
      <c r="D735" s="52">
        <v>46135</v>
      </c>
      <c r="E735" s="56">
        <v>4416.66</v>
      </c>
      <c r="F735" s="51" t="s">
        <v>874</v>
      </c>
    </row>
    <row r="736" spans="1:6" ht="50.25" customHeight="1" x14ac:dyDescent="0.35">
      <c r="A736" s="53" t="s">
        <v>1705</v>
      </c>
      <c r="B736" s="11" t="s">
        <v>1706</v>
      </c>
      <c r="C736" s="55" t="s">
        <v>1707</v>
      </c>
      <c r="D736" s="52">
        <v>46135</v>
      </c>
      <c r="E736" s="56">
        <v>469646.81</v>
      </c>
      <c r="F736" s="51" t="s">
        <v>856</v>
      </c>
    </row>
    <row r="737" spans="1:6" ht="50.25" customHeight="1" x14ac:dyDescent="0.35">
      <c r="A737" s="53" t="s">
        <v>1713</v>
      </c>
      <c r="B737" s="11" t="s">
        <v>1714</v>
      </c>
      <c r="C737" s="55" t="s">
        <v>1715</v>
      </c>
      <c r="D737" s="52">
        <v>46136</v>
      </c>
      <c r="E737" s="56">
        <v>20265</v>
      </c>
      <c r="F737" s="51" t="s">
        <v>859</v>
      </c>
    </row>
    <row r="738" spans="1:6" ht="50.25" customHeight="1" x14ac:dyDescent="0.35">
      <c r="A738" s="53" t="s">
        <v>1691</v>
      </c>
      <c r="B738" s="11" t="s">
        <v>1692</v>
      </c>
      <c r="C738" s="55" t="s">
        <v>1693</v>
      </c>
      <c r="D738" s="52">
        <v>46142</v>
      </c>
      <c r="E738" s="56">
        <v>9150</v>
      </c>
      <c r="F738" s="51" t="s">
        <v>870</v>
      </c>
    </row>
    <row r="739" spans="1:6" ht="50.25" customHeight="1" x14ac:dyDescent="0.35">
      <c r="A739" s="53" t="s">
        <v>1683</v>
      </c>
      <c r="B739" s="11" t="s">
        <v>1684</v>
      </c>
      <c r="C739" s="55" t="s">
        <v>1685</v>
      </c>
      <c r="D739" s="52">
        <v>46143</v>
      </c>
      <c r="E739" s="56">
        <v>10000</v>
      </c>
      <c r="F739" s="51" t="s">
        <v>870</v>
      </c>
    </row>
    <row r="740" spans="1:6" ht="50.25" customHeight="1" x14ac:dyDescent="0.35">
      <c r="A740" s="53" t="s">
        <v>1746</v>
      </c>
      <c r="B740" s="11" t="s">
        <v>1747</v>
      </c>
      <c r="C740" s="55" t="s">
        <v>1748</v>
      </c>
      <c r="D740" s="52">
        <v>46143</v>
      </c>
      <c r="E740" s="56">
        <v>31264.75</v>
      </c>
      <c r="F740" s="51" t="s">
        <v>873</v>
      </c>
    </row>
    <row r="741" spans="1:6" ht="50.25" customHeight="1" x14ac:dyDescent="0.35">
      <c r="A741" s="53" t="s">
        <v>1711</v>
      </c>
      <c r="B741" s="11" t="s">
        <v>1712</v>
      </c>
      <c r="C741" s="55" t="s">
        <v>1712</v>
      </c>
      <c r="D741" s="52">
        <v>46153</v>
      </c>
      <c r="E741" s="56">
        <v>8600</v>
      </c>
      <c r="F741" s="51" t="s">
        <v>28</v>
      </c>
    </row>
    <row r="742" spans="1:6" ht="50.25" customHeight="1" x14ac:dyDescent="0.35">
      <c r="A742" s="53" t="s">
        <v>1725</v>
      </c>
      <c r="B742" s="11" t="s">
        <v>1726</v>
      </c>
      <c r="C742" s="55" t="s">
        <v>1727</v>
      </c>
      <c r="D742" s="52">
        <v>46154</v>
      </c>
      <c r="E742" s="56">
        <v>29887</v>
      </c>
      <c r="F742" s="51" t="s">
        <v>870</v>
      </c>
    </row>
    <row r="743" spans="1:6" ht="50.25" customHeight="1" x14ac:dyDescent="0.35">
      <c r="A743" s="53" t="s">
        <v>1728</v>
      </c>
      <c r="B743" s="11" t="s">
        <v>1729</v>
      </c>
      <c r="C743" s="55" t="s">
        <v>1729</v>
      </c>
      <c r="D743" s="52">
        <v>46154</v>
      </c>
      <c r="E743" s="56">
        <v>59500</v>
      </c>
      <c r="F743" s="51" t="s">
        <v>870</v>
      </c>
    </row>
    <row r="744" spans="1:6" ht="50.25" customHeight="1" x14ac:dyDescent="0.35">
      <c r="A744" s="53" t="s">
        <v>1736</v>
      </c>
      <c r="B744" s="11" t="s">
        <v>1737</v>
      </c>
      <c r="C744" s="55" t="s">
        <v>1738</v>
      </c>
      <c r="D744" s="52">
        <v>46154</v>
      </c>
      <c r="E744" s="56">
        <v>4700</v>
      </c>
      <c r="F744" s="51" t="s">
        <v>882</v>
      </c>
    </row>
    <row r="745" spans="1:6" ht="50.25" customHeight="1" x14ac:dyDescent="0.35">
      <c r="A745" s="53" t="s">
        <v>1730</v>
      </c>
      <c r="B745" s="11" t="s">
        <v>1731</v>
      </c>
      <c r="C745" s="55" t="s">
        <v>1732</v>
      </c>
      <c r="D745" s="52">
        <v>46155</v>
      </c>
      <c r="E745" s="56">
        <v>61120</v>
      </c>
      <c r="F745" s="51" t="s">
        <v>870</v>
      </c>
    </row>
    <row r="746" spans="1:6" ht="50.25" customHeight="1" x14ac:dyDescent="0.35">
      <c r="A746" s="53" t="s">
        <v>1733</v>
      </c>
      <c r="B746" s="11" t="s">
        <v>1734</v>
      </c>
      <c r="C746" s="55" t="s">
        <v>1735</v>
      </c>
      <c r="D746" s="52">
        <v>46155</v>
      </c>
      <c r="E746" s="56">
        <v>9110.11</v>
      </c>
      <c r="F746" s="51" t="s">
        <v>860</v>
      </c>
    </row>
    <row r="747" spans="1:6" ht="50.25" customHeight="1" x14ac:dyDescent="0.35">
      <c r="A747" s="53" t="s">
        <v>1755</v>
      </c>
      <c r="B747" s="11" t="s">
        <v>1756</v>
      </c>
      <c r="C747" s="55" t="s">
        <v>1757</v>
      </c>
      <c r="D747" s="52">
        <v>46156</v>
      </c>
      <c r="E747" s="56">
        <v>43750</v>
      </c>
      <c r="F747" s="51" t="s">
        <v>857</v>
      </c>
    </row>
    <row r="748" spans="1:6" ht="50.25" customHeight="1" x14ac:dyDescent="0.35">
      <c r="A748" s="53" t="s">
        <v>1758</v>
      </c>
      <c r="B748" s="11" t="s">
        <v>1759</v>
      </c>
      <c r="C748" s="55" t="s">
        <v>1760</v>
      </c>
      <c r="D748" s="52">
        <v>46156</v>
      </c>
      <c r="E748" s="56">
        <v>22500</v>
      </c>
      <c r="F748" s="51" t="s">
        <v>12</v>
      </c>
    </row>
    <row r="749" spans="1:6" ht="50.25" customHeight="1" x14ac:dyDescent="0.35">
      <c r="A749" s="53" t="s">
        <v>1761</v>
      </c>
      <c r="B749" s="11" t="s">
        <v>1762</v>
      </c>
      <c r="C749" s="55" t="s">
        <v>1763</v>
      </c>
      <c r="D749" s="52">
        <v>46156</v>
      </c>
      <c r="E749" s="56">
        <v>89000</v>
      </c>
      <c r="F749" s="51" t="s">
        <v>16</v>
      </c>
    </row>
    <row r="750" spans="1:6" ht="50.25" customHeight="1" x14ac:dyDescent="0.35">
      <c r="A750" s="53" t="s">
        <v>1764</v>
      </c>
      <c r="B750" s="11" t="s">
        <v>1765</v>
      </c>
      <c r="C750" s="55" t="s">
        <v>1766</v>
      </c>
      <c r="D750" s="52">
        <v>46156</v>
      </c>
      <c r="E750" s="56">
        <v>44750</v>
      </c>
      <c r="F750" s="51" t="s">
        <v>875</v>
      </c>
    </row>
    <row r="751" spans="1:6" ht="50.25" customHeight="1" x14ac:dyDescent="0.35">
      <c r="A751" s="53" t="s">
        <v>1767</v>
      </c>
      <c r="B751" s="11" t="s">
        <v>1768</v>
      </c>
      <c r="C751" s="55" t="s">
        <v>1769</v>
      </c>
      <c r="D751" s="52">
        <v>46156</v>
      </c>
      <c r="E751" s="56">
        <v>20000</v>
      </c>
      <c r="F751" s="51" t="s">
        <v>873</v>
      </c>
    </row>
    <row r="752" spans="1:6" ht="50.25" customHeight="1" x14ac:dyDescent="0.35">
      <c r="A752" s="53" t="s">
        <v>1770</v>
      </c>
      <c r="B752" s="11" t="s">
        <v>1771</v>
      </c>
      <c r="C752" s="55" t="s">
        <v>1772</v>
      </c>
      <c r="D752" s="52">
        <v>46156</v>
      </c>
      <c r="E752" s="56">
        <v>5000</v>
      </c>
      <c r="F752" s="51" t="s">
        <v>882</v>
      </c>
    </row>
    <row r="753" spans="1:6" ht="50.25" customHeight="1" x14ac:dyDescent="0.35">
      <c r="A753" s="51" t="s">
        <v>1866</v>
      </c>
      <c r="B753" s="11" t="s">
        <v>1867</v>
      </c>
      <c r="C753" s="55" t="s">
        <v>1868</v>
      </c>
      <c r="D753" s="52">
        <v>46168</v>
      </c>
      <c r="E753" s="56">
        <v>1666</v>
      </c>
      <c r="F753" s="51" t="s">
        <v>874</v>
      </c>
    </row>
    <row r="754" spans="1:6" ht="50.25" customHeight="1" x14ac:dyDescent="0.35">
      <c r="A754" s="53" t="s">
        <v>1753</v>
      </c>
      <c r="B754" s="11" t="s">
        <v>1754</v>
      </c>
      <c r="C754" s="55" t="s">
        <v>1335</v>
      </c>
      <c r="D754" s="52">
        <v>46169</v>
      </c>
      <c r="E754" s="56">
        <v>49995</v>
      </c>
      <c r="F754" s="51" t="s">
        <v>874</v>
      </c>
    </row>
    <row r="755" spans="1:6" ht="50.25" customHeight="1" x14ac:dyDescent="0.35">
      <c r="A755" s="53" t="s">
        <v>1741</v>
      </c>
      <c r="B755" s="11" t="s">
        <v>1742</v>
      </c>
      <c r="C755" s="55" t="s">
        <v>1743</v>
      </c>
      <c r="D755" s="52">
        <v>46170</v>
      </c>
      <c r="E755" s="56">
        <v>23895</v>
      </c>
      <c r="F755" s="51" t="s">
        <v>13</v>
      </c>
    </row>
    <row r="756" spans="1:6" ht="50.25" customHeight="1" x14ac:dyDescent="0.35">
      <c r="A756" s="53" t="s">
        <v>1744</v>
      </c>
      <c r="B756" s="11" t="s">
        <v>1745</v>
      </c>
      <c r="C756" s="55" t="s">
        <v>238</v>
      </c>
      <c r="D756" s="52">
        <v>46174</v>
      </c>
      <c r="E756" s="56">
        <v>7850</v>
      </c>
      <c r="F756" s="51" t="s">
        <v>859</v>
      </c>
    </row>
    <row r="757" spans="1:6" ht="50.25" customHeight="1" x14ac:dyDescent="0.35">
      <c r="A757" s="53" t="s">
        <v>1773</v>
      </c>
      <c r="B757" s="11" t="s">
        <v>1774</v>
      </c>
      <c r="C757" s="55" t="s">
        <v>1775</v>
      </c>
      <c r="D757" s="52">
        <v>46175</v>
      </c>
      <c r="E757" s="56">
        <v>5000</v>
      </c>
      <c r="F757" s="51" t="s">
        <v>874</v>
      </c>
    </row>
    <row r="758" spans="1:6" ht="50.25" customHeight="1" x14ac:dyDescent="0.35">
      <c r="A758" s="53" t="s">
        <v>1776</v>
      </c>
      <c r="B758" s="11" t="s">
        <v>1777</v>
      </c>
      <c r="C758" s="55" t="s">
        <v>1777</v>
      </c>
      <c r="D758" s="52">
        <v>46175</v>
      </c>
      <c r="E758" s="56">
        <v>19700</v>
      </c>
      <c r="F758" s="51" t="s">
        <v>1778</v>
      </c>
    </row>
    <row r="759" spans="1:6" ht="50.25" customHeight="1" x14ac:dyDescent="0.35">
      <c r="A759" s="53" t="s">
        <v>1863</v>
      </c>
      <c r="B759" s="11" t="s">
        <v>1864</v>
      </c>
      <c r="C759" s="55" t="s">
        <v>1865</v>
      </c>
      <c r="D759" s="52">
        <v>46177</v>
      </c>
      <c r="E759" s="56">
        <v>4407.5</v>
      </c>
      <c r="F759" s="51" t="s">
        <v>874</v>
      </c>
    </row>
    <row r="760" spans="1:6" ht="50.25" customHeight="1" x14ac:dyDescent="0.35">
      <c r="A760" s="53" t="s">
        <v>1749</v>
      </c>
      <c r="B760" s="11" t="s">
        <v>1750</v>
      </c>
      <c r="C760" s="55" t="s">
        <v>1335</v>
      </c>
      <c r="D760" s="52">
        <v>46178</v>
      </c>
      <c r="E760" s="56">
        <v>26500</v>
      </c>
      <c r="F760" s="51" t="s">
        <v>874</v>
      </c>
    </row>
    <row r="761" spans="1:6" ht="50.25" customHeight="1" x14ac:dyDescent="0.35">
      <c r="A761" s="53" t="s">
        <v>1751</v>
      </c>
      <c r="B761" s="11" t="s">
        <v>1752</v>
      </c>
      <c r="C761" s="55" t="s">
        <v>1335</v>
      </c>
      <c r="D761" s="52">
        <v>46178</v>
      </c>
      <c r="E761" s="56">
        <v>43500</v>
      </c>
      <c r="F761" s="51" t="s">
        <v>874</v>
      </c>
    </row>
    <row r="762" spans="1:6" ht="50.25" customHeight="1" x14ac:dyDescent="0.35">
      <c r="A762" s="53" t="s">
        <v>1779</v>
      </c>
      <c r="B762" s="11" t="s">
        <v>1780</v>
      </c>
      <c r="C762" s="55" t="s">
        <v>1780</v>
      </c>
      <c r="D762" s="52">
        <v>46178</v>
      </c>
      <c r="E762" s="56">
        <v>20995</v>
      </c>
      <c r="F762" s="51" t="s">
        <v>875</v>
      </c>
    </row>
    <row r="763" spans="1:6" ht="50.25" customHeight="1" x14ac:dyDescent="0.35">
      <c r="A763" s="53" t="s">
        <v>1788</v>
      </c>
      <c r="B763" s="11" t="s">
        <v>1789</v>
      </c>
      <c r="C763" s="55" t="s">
        <v>1790</v>
      </c>
      <c r="D763" s="52">
        <v>46181</v>
      </c>
      <c r="E763" s="56">
        <v>26342.05</v>
      </c>
      <c r="F763" s="51" t="s">
        <v>16</v>
      </c>
    </row>
    <row r="764" spans="1:6" ht="50.25" customHeight="1" x14ac:dyDescent="0.35">
      <c r="A764" s="53" t="s">
        <v>1804</v>
      </c>
      <c r="B764" s="11" t="s">
        <v>1805</v>
      </c>
      <c r="C764" s="55" t="s">
        <v>1335</v>
      </c>
      <c r="D764" s="52">
        <v>46182</v>
      </c>
      <c r="E764" s="56">
        <v>49995</v>
      </c>
      <c r="F764" s="51" t="s">
        <v>874</v>
      </c>
    </row>
    <row r="765" spans="1:6" ht="50.25" customHeight="1" x14ac:dyDescent="0.35">
      <c r="A765" s="53" t="s">
        <v>1806</v>
      </c>
      <c r="B765" s="11" t="s">
        <v>1807</v>
      </c>
      <c r="C765" s="55" t="s">
        <v>1335</v>
      </c>
      <c r="D765" s="52">
        <v>46182</v>
      </c>
      <c r="E765" s="56">
        <v>49995</v>
      </c>
      <c r="F765" s="51" t="s">
        <v>874</v>
      </c>
    </row>
    <row r="766" spans="1:6" ht="50.25" customHeight="1" x14ac:dyDescent="0.35">
      <c r="A766" s="53" t="s">
        <v>1808</v>
      </c>
      <c r="B766" s="11" t="s">
        <v>1809</v>
      </c>
      <c r="C766" s="55" t="s">
        <v>1335</v>
      </c>
      <c r="D766" s="52">
        <v>46182</v>
      </c>
      <c r="E766" s="56">
        <v>49995</v>
      </c>
      <c r="F766" s="51" t="s">
        <v>874</v>
      </c>
    </row>
    <row r="767" spans="1:6" ht="50.25" customHeight="1" x14ac:dyDescent="0.35">
      <c r="A767" s="53" t="s">
        <v>1815</v>
      </c>
      <c r="B767" s="11" t="s">
        <v>1816</v>
      </c>
      <c r="C767" s="55" t="s">
        <v>1817</v>
      </c>
      <c r="D767" s="52">
        <v>46184</v>
      </c>
      <c r="E767" s="56">
        <v>142963</v>
      </c>
      <c r="F767" s="51" t="s">
        <v>870</v>
      </c>
    </row>
    <row r="768" spans="1:6" ht="50.25" customHeight="1" x14ac:dyDescent="0.35">
      <c r="A768" s="53" t="s">
        <v>1794</v>
      </c>
      <c r="B768" s="57" t="s">
        <v>1795</v>
      </c>
      <c r="C768" s="55" t="s">
        <v>1796</v>
      </c>
      <c r="D768" s="52">
        <v>46185</v>
      </c>
      <c r="E768" s="56">
        <v>390226.6</v>
      </c>
      <c r="F768" s="51" t="s">
        <v>12</v>
      </c>
    </row>
    <row r="769" spans="1:6" ht="50.25" customHeight="1" x14ac:dyDescent="0.35">
      <c r="A769" s="53" t="s">
        <v>1797</v>
      </c>
      <c r="B769" s="11" t="s">
        <v>1798</v>
      </c>
      <c r="C769" s="55" t="s">
        <v>1799</v>
      </c>
      <c r="D769" s="52">
        <v>46185</v>
      </c>
      <c r="E769" s="56">
        <v>439748.23</v>
      </c>
      <c r="F769" s="51" t="s">
        <v>12</v>
      </c>
    </row>
    <row r="770" spans="1:6" ht="50.25" customHeight="1" x14ac:dyDescent="0.35">
      <c r="A770" s="53" t="s">
        <v>1785</v>
      </c>
      <c r="B770" s="11" t="s">
        <v>1786</v>
      </c>
      <c r="C770" s="55" t="s">
        <v>1787</v>
      </c>
      <c r="D770" s="52">
        <v>46188</v>
      </c>
      <c r="E770" s="56">
        <v>28760</v>
      </c>
      <c r="F770" s="51" t="s">
        <v>390</v>
      </c>
    </row>
    <row r="771" spans="1:6" ht="50.25" customHeight="1" x14ac:dyDescent="0.35">
      <c r="A771" s="53" t="s">
        <v>1791</v>
      </c>
      <c r="B771" s="11" t="s">
        <v>1792</v>
      </c>
      <c r="C771" s="55" t="s">
        <v>1793</v>
      </c>
      <c r="D771" s="52">
        <v>46190</v>
      </c>
      <c r="E771" s="56">
        <v>5250</v>
      </c>
      <c r="F771" s="51" t="s">
        <v>38</v>
      </c>
    </row>
    <row r="772" spans="1:6" ht="50.25" customHeight="1" x14ac:dyDescent="0.35">
      <c r="A772" s="53" t="s">
        <v>1879</v>
      </c>
      <c r="B772" s="11" t="s">
        <v>1880</v>
      </c>
      <c r="C772" s="55" t="s">
        <v>1160</v>
      </c>
      <c r="D772" s="52">
        <v>46191</v>
      </c>
      <c r="E772" s="56">
        <v>44750</v>
      </c>
      <c r="F772" s="51" t="s">
        <v>875</v>
      </c>
    </row>
    <row r="773" spans="1:6" ht="50.25" customHeight="1" x14ac:dyDescent="0.35">
      <c r="A773" s="53" t="s">
        <v>1800</v>
      </c>
      <c r="B773" s="11" t="s">
        <v>1801</v>
      </c>
      <c r="C773" s="55" t="s">
        <v>1802</v>
      </c>
      <c r="D773" s="52">
        <v>46203</v>
      </c>
      <c r="E773" s="56">
        <v>13000</v>
      </c>
      <c r="F773" s="51" t="s">
        <v>1803</v>
      </c>
    </row>
    <row r="774" spans="1:6" ht="50.25" customHeight="1" x14ac:dyDescent="0.35">
      <c r="A774" s="53" t="s">
        <v>1810</v>
      </c>
      <c r="B774" s="11" t="s">
        <v>1811</v>
      </c>
      <c r="C774" s="55" t="s">
        <v>1812</v>
      </c>
      <c r="D774" s="52">
        <v>46205</v>
      </c>
      <c r="E774" s="56">
        <v>12150</v>
      </c>
      <c r="F774" s="51" t="s">
        <v>23</v>
      </c>
    </row>
    <row r="775" spans="1:6" ht="50.25" customHeight="1" x14ac:dyDescent="0.35">
      <c r="A775" s="53" t="s">
        <v>1813</v>
      </c>
      <c r="B775" s="11" t="s">
        <v>1814</v>
      </c>
      <c r="C775" s="55" t="s">
        <v>1814</v>
      </c>
      <c r="D775" s="52">
        <v>46205</v>
      </c>
      <c r="E775" s="56">
        <v>20000</v>
      </c>
      <c r="F775" s="51" t="s">
        <v>1138</v>
      </c>
    </row>
    <row r="776" spans="1:6" ht="50.25" customHeight="1" x14ac:dyDescent="0.35">
      <c r="A776" s="53" t="s">
        <v>1831</v>
      </c>
      <c r="B776" s="11" t="s">
        <v>1832</v>
      </c>
      <c r="C776" s="55" t="s">
        <v>1833</v>
      </c>
      <c r="D776" s="52">
        <v>46205</v>
      </c>
      <c r="E776" s="56">
        <v>3200</v>
      </c>
      <c r="F776" s="51" t="s">
        <v>882</v>
      </c>
    </row>
    <row r="777" spans="1:6" ht="50.25" customHeight="1" x14ac:dyDescent="0.35">
      <c r="A777" s="53" t="s">
        <v>1888</v>
      </c>
      <c r="B777" s="11" t="s">
        <v>1889</v>
      </c>
      <c r="C777" s="55" t="s">
        <v>1890</v>
      </c>
      <c r="D777" s="52">
        <v>46206</v>
      </c>
      <c r="E777" s="56">
        <v>3650</v>
      </c>
      <c r="F777" s="51" t="s">
        <v>1891</v>
      </c>
    </row>
    <row r="778" spans="1:6" ht="50.25" customHeight="1" x14ac:dyDescent="0.35">
      <c r="A778" s="53" t="s">
        <v>1895</v>
      </c>
      <c r="B778" s="11" t="s">
        <v>1896</v>
      </c>
      <c r="C778" s="55" t="s">
        <v>1897</v>
      </c>
      <c r="D778" s="52">
        <v>46206</v>
      </c>
      <c r="E778" s="56">
        <v>5000</v>
      </c>
      <c r="F778" s="51" t="s">
        <v>12</v>
      </c>
    </row>
    <row r="779" spans="1:6" ht="50.25" customHeight="1" x14ac:dyDescent="0.35">
      <c r="A779" s="53" t="s">
        <v>1837</v>
      </c>
      <c r="B779" s="11" t="s">
        <v>1838</v>
      </c>
      <c r="C779" s="55" t="s">
        <v>1838</v>
      </c>
      <c r="D779" s="52">
        <v>46213</v>
      </c>
      <c r="E779" s="56">
        <v>4050</v>
      </c>
      <c r="F779" s="51" t="s">
        <v>872</v>
      </c>
    </row>
    <row r="780" spans="1:6" ht="50.25" customHeight="1" x14ac:dyDescent="0.35">
      <c r="A780" s="53" t="s">
        <v>1818</v>
      </c>
      <c r="B780" s="11" t="s">
        <v>792</v>
      </c>
      <c r="C780" s="55" t="s">
        <v>1819</v>
      </c>
      <c r="D780" s="52">
        <v>46216</v>
      </c>
      <c r="E780" s="56">
        <v>6900.85</v>
      </c>
      <c r="F780" s="51" t="s">
        <v>12</v>
      </c>
    </row>
    <row r="781" spans="1:6" ht="50.25" customHeight="1" x14ac:dyDescent="0.35">
      <c r="A781" s="53" t="s">
        <v>1822</v>
      </c>
      <c r="B781" s="11" t="s">
        <v>1823</v>
      </c>
      <c r="C781" s="55" t="s">
        <v>1824</v>
      </c>
      <c r="D781" s="52">
        <v>46217</v>
      </c>
      <c r="E781" s="56">
        <v>39590</v>
      </c>
      <c r="F781" s="51" t="s">
        <v>1784</v>
      </c>
    </row>
    <row r="782" spans="1:6" ht="50.25" customHeight="1" x14ac:dyDescent="0.35">
      <c r="A782" s="53" t="s">
        <v>1820</v>
      </c>
      <c r="B782" s="11" t="s">
        <v>1821</v>
      </c>
      <c r="C782" s="55" t="s">
        <v>1821</v>
      </c>
      <c r="D782" s="52">
        <v>46218</v>
      </c>
      <c r="E782" s="56">
        <v>10000</v>
      </c>
      <c r="F782" s="51" t="s">
        <v>874</v>
      </c>
    </row>
    <row r="783" spans="1:6" ht="50.25" customHeight="1" x14ac:dyDescent="0.35">
      <c r="A783" s="53" t="s">
        <v>1825</v>
      </c>
      <c r="B783" s="11" t="s">
        <v>1826</v>
      </c>
      <c r="C783" s="55" t="s">
        <v>1827</v>
      </c>
      <c r="D783" s="52">
        <v>46218</v>
      </c>
      <c r="E783" s="56">
        <v>16375</v>
      </c>
      <c r="F783" s="51" t="s">
        <v>390</v>
      </c>
    </row>
    <row r="784" spans="1:6" ht="50.25" customHeight="1" x14ac:dyDescent="0.35">
      <c r="A784" s="53" t="s">
        <v>1828</v>
      </c>
      <c r="B784" s="11" t="s">
        <v>1829</v>
      </c>
      <c r="C784" s="55" t="s">
        <v>1830</v>
      </c>
      <c r="D784" s="52">
        <v>46218</v>
      </c>
      <c r="E784" s="56">
        <v>12000</v>
      </c>
      <c r="F784" s="51" t="s">
        <v>861</v>
      </c>
    </row>
    <row r="785" spans="1:6" ht="50.25" customHeight="1" x14ac:dyDescent="0.35">
      <c r="A785" s="53" t="s">
        <v>1898</v>
      </c>
      <c r="B785" s="11" t="s">
        <v>1899</v>
      </c>
      <c r="C785" s="55" t="s">
        <v>1900</v>
      </c>
      <c r="D785" s="52">
        <v>46223</v>
      </c>
      <c r="E785" s="56">
        <v>8167.93</v>
      </c>
      <c r="F785" s="51" t="s">
        <v>390</v>
      </c>
    </row>
    <row r="786" spans="1:6" ht="50.25" customHeight="1" x14ac:dyDescent="0.35">
      <c r="A786" s="70" t="s">
        <v>1834</v>
      </c>
      <c r="B786" s="71" t="s">
        <v>1835</v>
      </c>
      <c r="C786" s="72" t="s">
        <v>1836</v>
      </c>
      <c r="D786" s="73">
        <v>46226</v>
      </c>
      <c r="E786" s="74">
        <v>26375</v>
      </c>
      <c r="F786" s="76" t="s">
        <v>875</v>
      </c>
    </row>
    <row r="787" spans="1:6" ht="50.25" customHeight="1" x14ac:dyDescent="0.35">
      <c r="A787" s="53" t="s">
        <v>1892</v>
      </c>
      <c r="B787" s="11" t="s">
        <v>1893</v>
      </c>
      <c r="C787" s="55" t="s">
        <v>1894</v>
      </c>
      <c r="D787" s="52">
        <v>46226</v>
      </c>
      <c r="E787" s="56">
        <v>5000</v>
      </c>
      <c r="F787" s="51" t="s">
        <v>875</v>
      </c>
    </row>
    <row r="788" spans="1:6" ht="50.25" customHeight="1" x14ac:dyDescent="0.35">
      <c r="A788" s="53" t="s">
        <v>1854</v>
      </c>
      <c r="B788" s="11" t="s">
        <v>1855</v>
      </c>
      <c r="C788" s="55" t="s">
        <v>1856</v>
      </c>
      <c r="D788" s="52">
        <v>46238</v>
      </c>
      <c r="E788" s="56">
        <v>144049.41</v>
      </c>
      <c r="F788" s="51" t="s">
        <v>12</v>
      </c>
    </row>
    <row r="789" spans="1:6" ht="50.25" customHeight="1" x14ac:dyDescent="0.35">
      <c r="A789" s="53" t="s">
        <v>1854</v>
      </c>
      <c r="B789" s="11" t="s">
        <v>1855</v>
      </c>
      <c r="C789" s="55" t="s">
        <v>1856</v>
      </c>
      <c r="D789" s="52">
        <v>46238</v>
      </c>
      <c r="E789" s="56">
        <v>144049.41</v>
      </c>
      <c r="F789" s="51" t="s">
        <v>12</v>
      </c>
    </row>
    <row r="790" spans="1:6" ht="50.25" customHeight="1" x14ac:dyDescent="0.35">
      <c r="A790" s="53" t="s">
        <v>1839</v>
      </c>
      <c r="B790" s="11" t="s">
        <v>1840</v>
      </c>
      <c r="C790" s="55" t="s">
        <v>1841</v>
      </c>
      <c r="D790" s="52">
        <v>46244</v>
      </c>
      <c r="E790" s="56">
        <v>49995</v>
      </c>
      <c r="F790" s="51" t="s">
        <v>874</v>
      </c>
    </row>
    <row r="791" spans="1:6" ht="50.25" customHeight="1" x14ac:dyDescent="0.35">
      <c r="A791" s="53" t="s">
        <v>1842</v>
      </c>
      <c r="B791" s="11" t="s">
        <v>1843</v>
      </c>
      <c r="C791" s="55" t="s">
        <v>1844</v>
      </c>
      <c r="D791" s="52">
        <v>46244</v>
      </c>
      <c r="E791" s="56">
        <v>49995</v>
      </c>
      <c r="F791" s="51" t="s">
        <v>874</v>
      </c>
    </row>
    <row r="792" spans="1:6" ht="50.25" customHeight="1" x14ac:dyDescent="0.35">
      <c r="A792" s="53" t="s">
        <v>1845</v>
      </c>
      <c r="B792" s="11" t="s">
        <v>1846</v>
      </c>
      <c r="C792" s="55" t="s">
        <v>1844</v>
      </c>
      <c r="D792" s="52">
        <v>46244</v>
      </c>
      <c r="E792" s="56">
        <v>49995</v>
      </c>
      <c r="F792" s="51" t="s">
        <v>874</v>
      </c>
    </row>
    <row r="793" spans="1:6" ht="50.25" customHeight="1" x14ac:dyDescent="0.35">
      <c r="A793" s="53" t="s">
        <v>1859</v>
      </c>
      <c r="B793" s="11" t="s">
        <v>1860</v>
      </c>
      <c r="C793" s="55" t="s">
        <v>1860</v>
      </c>
      <c r="D793" s="52">
        <v>46246</v>
      </c>
      <c r="E793" s="56">
        <v>23400</v>
      </c>
      <c r="F793" s="51" t="s">
        <v>864</v>
      </c>
    </row>
    <row r="794" spans="1:6" ht="50.25" customHeight="1" x14ac:dyDescent="0.35">
      <c r="A794" s="53" t="s">
        <v>1869</v>
      </c>
      <c r="B794" s="11" t="s">
        <v>1870</v>
      </c>
      <c r="C794" s="55" t="s">
        <v>1870</v>
      </c>
      <c r="D794" s="52">
        <v>46247</v>
      </c>
      <c r="E794" s="56">
        <v>3500</v>
      </c>
      <c r="F794" s="51" t="s">
        <v>875</v>
      </c>
    </row>
    <row r="795" spans="1:6" ht="50.25" customHeight="1" x14ac:dyDescent="0.35">
      <c r="A795" s="53" t="s">
        <v>1873</v>
      </c>
      <c r="B795" s="11" t="s">
        <v>1874</v>
      </c>
      <c r="C795" s="55" t="s">
        <v>1874</v>
      </c>
      <c r="D795" s="52">
        <v>46247</v>
      </c>
      <c r="E795" s="56">
        <v>45062.74</v>
      </c>
      <c r="F795" s="51" t="s">
        <v>875</v>
      </c>
    </row>
    <row r="796" spans="1:6" ht="50.25" customHeight="1" x14ac:dyDescent="0.35">
      <c r="A796" s="53" t="s">
        <v>1861</v>
      </c>
      <c r="B796" s="11" t="s">
        <v>1862</v>
      </c>
      <c r="C796" s="55" t="s">
        <v>1160</v>
      </c>
      <c r="D796" s="52">
        <v>46248</v>
      </c>
      <c r="E796" s="56">
        <v>22350</v>
      </c>
      <c r="F796" s="51" t="s">
        <v>875</v>
      </c>
    </row>
    <row r="797" spans="1:6" ht="50.25" customHeight="1" x14ac:dyDescent="0.35">
      <c r="A797" s="53" t="s">
        <v>1847</v>
      </c>
      <c r="B797" s="11" t="s">
        <v>1848</v>
      </c>
      <c r="C797" s="55" t="s">
        <v>1848</v>
      </c>
      <c r="D797" s="52">
        <v>46251</v>
      </c>
      <c r="E797" s="56">
        <v>49999</v>
      </c>
      <c r="F797" s="51" t="s">
        <v>874</v>
      </c>
    </row>
    <row r="798" spans="1:6" ht="50.25" customHeight="1" x14ac:dyDescent="0.35">
      <c r="A798" s="53" t="s">
        <v>1849</v>
      </c>
      <c r="B798" s="11" t="s">
        <v>1850</v>
      </c>
      <c r="C798" s="54" t="s">
        <v>1850</v>
      </c>
      <c r="D798" s="52">
        <v>46251</v>
      </c>
      <c r="E798" s="56">
        <v>17206.52</v>
      </c>
      <c r="F798" s="51" t="s">
        <v>872</v>
      </c>
    </row>
    <row r="799" spans="1:6" ht="50.25" customHeight="1" x14ac:dyDescent="0.35">
      <c r="A799" s="53" t="s">
        <v>1851</v>
      </c>
      <c r="B799" s="11" t="s">
        <v>1852</v>
      </c>
      <c r="C799" s="54" t="s">
        <v>1853</v>
      </c>
      <c r="D799" s="52">
        <v>46251</v>
      </c>
      <c r="E799" s="56">
        <v>50302.29</v>
      </c>
      <c r="F799" s="51" t="s">
        <v>872</v>
      </c>
    </row>
    <row r="800" spans="1:6" ht="50.25" customHeight="1" x14ac:dyDescent="0.35">
      <c r="A800" s="53" t="s">
        <v>1857</v>
      </c>
      <c r="B800" s="11" t="s">
        <v>1858</v>
      </c>
      <c r="C800" s="55" t="s">
        <v>1858</v>
      </c>
      <c r="D800" s="52">
        <v>46253</v>
      </c>
      <c r="E800" s="56">
        <v>320</v>
      </c>
      <c r="F800" s="51" t="s">
        <v>874</v>
      </c>
    </row>
    <row r="801" spans="1:6" ht="50.25" customHeight="1" x14ac:dyDescent="0.35">
      <c r="A801" s="53" t="s">
        <v>1881</v>
      </c>
      <c r="B801" s="11" t="s">
        <v>1882</v>
      </c>
      <c r="C801" s="55" t="s">
        <v>1883</v>
      </c>
      <c r="D801" s="52">
        <v>46258</v>
      </c>
      <c r="E801" s="56">
        <v>21745.5</v>
      </c>
      <c r="F801" s="51" t="s">
        <v>873</v>
      </c>
    </row>
    <row r="802" spans="1:6" ht="50.25" customHeight="1" x14ac:dyDescent="0.35">
      <c r="A802" s="53" t="s">
        <v>1871</v>
      </c>
      <c r="B802" s="11" t="s">
        <v>1872</v>
      </c>
      <c r="C802" s="55" t="s">
        <v>1872</v>
      </c>
      <c r="D802" s="52">
        <v>46262</v>
      </c>
      <c r="E802" s="56">
        <v>25000</v>
      </c>
      <c r="F802" s="51" t="s">
        <v>1138</v>
      </c>
    </row>
    <row r="803" spans="1:6" ht="50.25" customHeight="1" x14ac:dyDescent="0.35">
      <c r="A803" s="53" t="s">
        <v>1886</v>
      </c>
      <c r="B803" s="11" t="s">
        <v>9</v>
      </c>
      <c r="C803" s="55" t="s">
        <v>1887</v>
      </c>
      <c r="D803" s="52">
        <v>46265</v>
      </c>
      <c r="E803" s="56">
        <v>49999</v>
      </c>
      <c r="F803" s="51" t="s">
        <v>14</v>
      </c>
    </row>
    <row r="804" spans="1:6" ht="50.25" customHeight="1" x14ac:dyDescent="0.35">
      <c r="A804" s="53" t="s">
        <v>1875</v>
      </c>
      <c r="B804" s="11" t="s">
        <v>1876</v>
      </c>
      <c r="C804" s="55" t="s">
        <v>1876</v>
      </c>
      <c r="D804" s="52">
        <v>46268</v>
      </c>
      <c r="E804" s="56">
        <v>4950</v>
      </c>
      <c r="F804" s="51" t="s">
        <v>1138</v>
      </c>
    </row>
    <row r="805" spans="1:6" ht="50.25" customHeight="1" x14ac:dyDescent="0.35">
      <c r="A805" s="53" t="s">
        <v>1877</v>
      </c>
      <c r="B805" s="11" t="s">
        <v>743</v>
      </c>
      <c r="C805" s="55" t="s">
        <v>1878</v>
      </c>
      <c r="D805" s="52">
        <v>46274</v>
      </c>
      <c r="E805" s="56">
        <v>41100</v>
      </c>
      <c r="F805" s="51" t="s">
        <v>870</v>
      </c>
    </row>
    <row r="806" spans="1:6" ht="50.25" customHeight="1" x14ac:dyDescent="0.35">
      <c r="A806" s="53" t="s">
        <v>1927</v>
      </c>
      <c r="B806" s="11" t="s">
        <v>1928</v>
      </c>
      <c r="C806" s="55" t="s">
        <v>1928</v>
      </c>
      <c r="D806" s="52">
        <v>46274</v>
      </c>
      <c r="E806" s="56">
        <v>443790</v>
      </c>
      <c r="F806" s="51" t="s">
        <v>599</v>
      </c>
    </row>
    <row r="807" spans="1:6" ht="50.25" customHeight="1" x14ac:dyDescent="0.35">
      <c r="A807" s="53" t="s">
        <v>1916</v>
      </c>
      <c r="B807" s="11" t="s">
        <v>1917</v>
      </c>
      <c r="C807" s="55" t="s">
        <v>819</v>
      </c>
      <c r="D807" s="52">
        <v>46275</v>
      </c>
      <c r="E807" s="56">
        <v>3015</v>
      </c>
      <c r="F807" s="51" t="s">
        <v>1138</v>
      </c>
    </row>
    <row r="808" spans="1:6" ht="50.25" customHeight="1" x14ac:dyDescent="0.35">
      <c r="A808" s="53" t="s">
        <v>1910</v>
      </c>
      <c r="B808" s="11" t="s">
        <v>1911</v>
      </c>
      <c r="C808" s="55" t="s">
        <v>1912</v>
      </c>
      <c r="D808" s="52">
        <v>46286</v>
      </c>
      <c r="E808" s="56">
        <v>14000</v>
      </c>
      <c r="F808" s="51" t="s">
        <v>857</v>
      </c>
    </row>
    <row r="809" spans="1:6" ht="50.25" customHeight="1" x14ac:dyDescent="0.35">
      <c r="A809" s="53" t="s">
        <v>1884</v>
      </c>
      <c r="B809" s="11" t="s">
        <v>1885</v>
      </c>
      <c r="C809" s="55" t="s">
        <v>1848</v>
      </c>
      <c r="D809" s="52">
        <v>46295</v>
      </c>
      <c r="E809" s="56">
        <v>49999</v>
      </c>
      <c r="F809" s="51" t="s">
        <v>874</v>
      </c>
    </row>
    <row r="810" spans="1:6" ht="50.25" customHeight="1" x14ac:dyDescent="0.35">
      <c r="A810" s="53" t="s">
        <v>1913</v>
      </c>
      <c r="B810" s="11" t="s">
        <v>1914</v>
      </c>
      <c r="C810" s="55" t="s">
        <v>1915</v>
      </c>
      <c r="D810" s="52">
        <v>46295</v>
      </c>
      <c r="E810" s="56">
        <v>255730</v>
      </c>
      <c r="F810" s="51" t="s">
        <v>881</v>
      </c>
    </row>
    <row r="811" spans="1:6" ht="50.25" customHeight="1" x14ac:dyDescent="0.35">
      <c r="A811" s="53" t="s">
        <v>1918</v>
      </c>
      <c r="B811" s="11" t="s">
        <v>1919</v>
      </c>
      <c r="C811" s="55" t="s">
        <v>1920</v>
      </c>
      <c r="D811" s="52">
        <v>46295</v>
      </c>
      <c r="E811" s="56">
        <v>2974721</v>
      </c>
      <c r="F811" s="51" t="s">
        <v>599</v>
      </c>
    </row>
    <row r="812" spans="1:6" ht="50.25" customHeight="1" x14ac:dyDescent="0.35">
      <c r="A812" s="53" t="s">
        <v>1901</v>
      </c>
      <c r="B812" s="11" t="s">
        <v>1902</v>
      </c>
      <c r="C812" s="55" t="s">
        <v>1903</v>
      </c>
      <c r="D812" s="52">
        <v>46297</v>
      </c>
      <c r="E812" s="56">
        <v>27385.48</v>
      </c>
      <c r="F812" s="51" t="s">
        <v>875</v>
      </c>
    </row>
    <row r="813" spans="1:6" ht="50.25" customHeight="1" x14ac:dyDescent="0.35">
      <c r="A813" s="53" t="s">
        <v>1904</v>
      </c>
      <c r="B813" s="11" t="s">
        <v>1905</v>
      </c>
      <c r="C813" s="55" t="s">
        <v>1906</v>
      </c>
      <c r="D813" s="52">
        <v>46297</v>
      </c>
      <c r="E813" s="56">
        <v>65758</v>
      </c>
      <c r="F813" s="51" t="s">
        <v>875</v>
      </c>
    </row>
    <row r="814" spans="1:6" ht="50.25" customHeight="1" x14ac:dyDescent="0.35">
      <c r="A814" s="53" t="s">
        <v>1907</v>
      </c>
      <c r="B814" s="11" t="s">
        <v>1908</v>
      </c>
      <c r="C814" s="55" t="s">
        <v>1909</v>
      </c>
      <c r="D814" s="52">
        <v>46297</v>
      </c>
      <c r="E814" s="56">
        <v>9495</v>
      </c>
      <c r="F814" s="51" t="s">
        <v>875</v>
      </c>
    </row>
    <row r="815" spans="1:6" ht="50.25" customHeight="1" x14ac:dyDescent="0.35">
      <c r="A815" s="53" t="s">
        <v>1921</v>
      </c>
      <c r="B815" s="11" t="s">
        <v>1922</v>
      </c>
      <c r="C815" s="55" t="s">
        <v>1923</v>
      </c>
      <c r="D815" s="52">
        <v>46300</v>
      </c>
      <c r="E815" s="56">
        <v>4500</v>
      </c>
      <c r="F815" s="51" t="s">
        <v>859</v>
      </c>
    </row>
    <row r="816" spans="1:6" ht="50.25" customHeight="1" x14ac:dyDescent="0.35">
      <c r="A816" s="59" t="s">
        <v>1924</v>
      </c>
      <c r="B816" s="11" t="s">
        <v>1925</v>
      </c>
      <c r="C816" s="58" t="s">
        <v>1926</v>
      </c>
      <c r="D816" s="60">
        <v>46300</v>
      </c>
      <c r="E816" s="61">
        <v>2432</v>
      </c>
      <c r="F816" s="57" t="s">
        <v>874</v>
      </c>
    </row>
  </sheetData>
  <autoFilter ref="A1:BH816" xr:uid="{985E0591-D252-444F-BA48-BCD66D6F4563}">
    <sortState xmlns:xlrd2="http://schemas.microsoft.com/office/spreadsheetml/2017/richdata2" ref="A2:BH816">
      <sortCondition ref="D1"/>
    </sortState>
  </autoFilter>
  <dataValidations count="1">
    <dataValidation type="list" allowBlank="1" showInputMessage="1" showErrorMessage="1" sqref="F282:F284 F285 F290:F292 F315 F316:F317" xr:uid="{42D5E1D4-F92B-4CD6-A197-CE8571CBDF17}">
      <formula1>SUPPLIERS</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Service Orders</vt:lpstr>
      <vt:lpstr>Contract Register Download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2026-10-15T11:43:36Z</dcterms:created>
  <dcterms:modified xsi:type="dcterms:W3CDTF">2026-10-15T11:49:33Z</dcterms:modified>
</cp:coreProperties>
</file>