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6_{E5BFEDBC-A7E6-4146-AED1-ADD5F4102528}" xr6:coauthVersionLast="47" xr6:coauthVersionMax="47" xr10:uidLastSave="{00000000-0000-0000-0000-000000000000}"/>
  <bookViews>
    <workbookView xWindow="2040" yWindow="-14955" windowWidth="16905" windowHeight="11625" activeTab="1" xr2:uid="{00000000-000D-0000-FFFF-FFFF00000000}"/>
  </bookViews>
  <sheets>
    <sheet name="WDM output" sheetId="2" r:id="rId1"/>
    <sheet name="Height restriction" sheetId="3" r:id="rId2"/>
    <sheet name="Combine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3" l="1"/>
  <c r="J56" i="3"/>
  <c r="G56" i="3"/>
  <c r="K55" i="3"/>
  <c r="J55" i="3"/>
  <c r="G55" i="3"/>
  <c r="K54" i="3"/>
  <c r="J54" i="3"/>
  <c r="G54" i="3"/>
  <c r="K53" i="3"/>
  <c r="J53" i="3"/>
  <c r="G53" i="3"/>
  <c r="K52" i="3"/>
  <c r="J52" i="3"/>
  <c r="G52" i="3"/>
  <c r="K51" i="3"/>
  <c r="J51" i="3"/>
  <c r="G51" i="3"/>
  <c r="K50" i="3"/>
  <c r="J50" i="3"/>
  <c r="G50" i="3"/>
  <c r="K49" i="3"/>
  <c r="J49" i="3"/>
  <c r="G49" i="3"/>
  <c r="K48" i="3"/>
  <c r="J48" i="3"/>
  <c r="G48" i="3"/>
  <c r="G47" i="3"/>
  <c r="K46" i="3"/>
  <c r="J46" i="3"/>
  <c r="G46" i="3"/>
  <c r="K45" i="3"/>
  <c r="J45" i="3"/>
  <c r="G45" i="3"/>
  <c r="K44" i="3"/>
  <c r="J44" i="3"/>
  <c r="G44" i="3"/>
  <c r="K43" i="3"/>
  <c r="J43" i="3"/>
  <c r="G43" i="3"/>
  <c r="K42" i="3"/>
  <c r="J42" i="3"/>
  <c r="G42" i="3"/>
  <c r="K41" i="3"/>
  <c r="J41" i="3"/>
  <c r="G41" i="3"/>
  <c r="K40" i="3"/>
  <c r="J40" i="3"/>
  <c r="G40" i="3"/>
  <c r="K39" i="3"/>
  <c r="J39" i="3"/>
  <c r="G39" i="3"/>
  <c r="G38" i="3"/>
  <c r="K37" i="3"/>
  <c r="J37" i="3"/>
  <c r="G37" i="3"/>
  <c r="G36" i="3"/>
  <c r="K35" i="3"/>
  <c r="J35" i="3"/>
  <c r="G35" i="3"/>
  <c r="K34" i="3"/>
  <c r="J34" i="3"/>
  <c r="G34" i="3"/>
  <c r="K33" i="3"/>
  <c r="J33" i="3"/>
  <c r="G33" i="3"/>
  <c r="K32" i="3"/>
  <c r="J32" i="3"/>
  <c r="G32" i="3"/>
  <c r="K31" i="3"/>
  <c r="J31" i="3"/>
  <c r="G31" i="3"/>
  <c r="K30" i="3"/>
  <c r="G30" i="3"/>
  <c r="K29" i="3"/>
  <c r="J29" i="3"/>
  <c r="G29" i="3"/>
  <c r="G28" i="3"/>
  <c r="K27" i="3"/>
  <c r="J27" i="3"/>
  <c r="G27" i="3"/>
  <c r="K26" i="3"/>
  <c r="J26" i="3"/>
  <c r="G26" i="3"/>
  <c r="K25" i="3"/>
  <c r="J25" i="3"/>
  <c r="G25" i="3"/>
  <c r="K24" i="3"/>
  <c r="J24" i="3"/>
  <c r="G24" i="3"/>
  <c r="G23" i="3"/>
  <c r="K22" i="3"/>
  <c r="J22" i="3"/>
  <c r="G22" i="3"/>
  <c r="K21" i="3"/>
  <c r="J21" i="3"/>
  <c r="G21" i="3"/>
  <c r="G20" i="3"/>
  <c r="K19" i="3"/>
  <c r="J19" i="3"/>
  <c r="G19" i="3"/>
  <c r="K18" i="3"/>
  <c r="J18" i="3"/>
  <c r="G18" i="3"/>
  <c r="K17" i="3"/>
  <c r="J17" i="3"/>
  <c r="G17" i="3"/>
  <c r="G16" i="3"/>
  <c r="G15" i="3"/>
  <c r="K14" i="3"/>
  <c r="J14" i="3"/>
  <c r="G14" i="3"/>
  <c r="G13" i="3"/>
  <c r="K12" i="3"/>
  <c r="J12" i="3"/>
  <c r="G12" i="3"/>
  <c r="K11" i="3"/>
  <c r="J11" i="3"/>
  <c r="G11" i="3"/>
  <c r="G10" i="3"/>
  <c r="K9" i="3"/>
  <c r="J9" i="3"/>
  <c r="G9" i="3"/>
  <c r="K8" i="3"/>
  <c r="J8" i="3"/>
  <c r="G8" i="3"/>
  <c r="K7" i="3"/>
  <c r="J7" i="3"/>
  <c r="G7" i="3"/>
  <c r="K6" i="3"/>
  <c r="J6" i="3"/>
  <c r="G6" i="3"/>
  <c r="K5" i="3"/>
  <c r="G5" i="3"/>
  <c r="K4" i="3"/>
  <c r="J4" i="3"/>
  <c r="G4" i="3"/>
  <c r="K3" i="3"/>
  <c r="J3" i="3"/>
  <c r="G3" i="3"/>
  <c r="K2" i="3"/>
  <c r="G2" i="3"/>
</calcChain>
</file>

<file path=xl/sharedStrings.xml><?xml version="1.0" encoding="utf-8"?>
<sst xmlns="http://schemas.openxmlformats.org/spreadsheetml/2006/main" count="1047" uniqueCount="303">
  <si>
    <t>ITEM</t>
  </si>
  <si>
    <t>ITEM TYPE NAME</t>
  </si>
  <si>
    <t>BRIDGE CODE</t>
  </si>
  <si>
    <t>BRIDGE NAME</t>
  </si>
  <si>
    <t>RESTRICTION TYPE NAME</t>
  </si>
  <si>
    <t>GROSS VEHICLE WEIGHT</t>
  </si>
  <si>
    <t>AXLE WEIGHT</t>
  </si>
  <si>
    <t>DATE IMPLEMENTED</t>
  </si>
  <si>
    <t>COMMENT</t>
  </si>
  <si>
    <t xml:space="preserve">BRIDGE                   </t>
  </si>
  <si>
    <t>HY623/881</t>
  </si>
  <si>
    <t>Russell Road Tram Bridge</t>
  </si>
  <si>
    <t>HY623/885</t>
  </si>
  <si>
    <t>Balgreen Road Tram Bridge</t>
  </si>
  <si>
    <t>?</t>
  </si>
  <si>
    <t xml:space="preserve">N/A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</si>
  <si>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?                                                                                                   </t>
  </si>
  <si>
    <t>HY623/702</t>
  </si>
  <si>
    <t>WEST FARM RAILWAY BRIDGE</t>
  </si>
  <si>
    <t>HY623/706</t>
  </si>
  <si>
    <t>WHEATFIELD ROAD (EAST BRIDGE)</t>
  </si>
  <si>
    <t>HY623/707</t>
  </si>
  <si>
    <t>WHEATFIELD ROAD (WEST BRIDGE)</t>
  </si>
  <si>
    <t>HY623/625</t>
  </si>
  <si>
    <t>LASSWADE ROAD RAILWAY BRIDGE</t>
  </si>
  <si>
    <t>HY623/672</t>
  </si>
  <si>
    <t>RESTALRIG SOUTH BRIDGE</t>
  </si>
  <si>
    <t>HY623/673</t>
  </si>
  <si>
    <t>RESTALRIG NORTH BRIDGE</t>
  </si>
  <si>
    <t>HY623/005</t>
  </si>
  <si>
    <t>NELLFIELD CANAL BRIDGE</t>
  </si>
  <si>
    <t>HY621/004</t>
  </si>
  <si>
    <t>TODHILLS BRIDGE</t>
  </si>
  <si>
    <t>HY622/053</t>
  </si>
  <si>
    <t>GORGIE STATION BRIDGE</t>
  </si>
  <si>
    <t>HY622/110</t>
  </si>
  <si>
    <t>CAMERON TOLL RAILWAY BRIDGE</t>
  </si>
  <si>
    <t>HY622/106</t>
  </si>
  <si>
    <t>NEWHAILES ROAD BRIDGE</t>
  </si>
  <si>
    <t>HY622/526</t>
  </si>
  <si>
    <t>SLATEFORD RAILWAY BRIDGE</t>
  </si>
  <si>
    <t>HY623/028</t>
  </si>
  <si>
    <t>BRAND PLACE BRIDGE</t>
  </si>
  <si>
    <t>HY623/044</t>
  </si>
  <si>
    <t>BRIGHTON PLACE RAILWAY BRIDGE</t>
  </si>
  <si>
    <t>HY623/059</t>
  </si>
  <si>
    <t>CALTON ROAD RAILWAY BRIDGE</t>
  </si>
  <si>
    <t>HY623/115</t>
  </si>
  <si>
    <t>GROVE STREET BRIDGE</t>
  </si>
  <si>
    <t>HY623/124</t>
  </si>
  <si>
    <t>HARRISON ROAD BRIDGE</t>
  </si>
  <si>
    <t>HARRISON ROAD CANAL BRIDGE</t>
  </si>
  <si>
    <t>HY623/212</t>
  </si>
  <si>
    <t>PRINCES ST GARDENS FB(KSR)</t>
  </si>
  <si>
    <t>11T</t>
  </si>
  <si>
    <t xml:space="preserve">Email from NR suggests assessed capacity is 7.5T (see G drive for email)                            </t>
  </si>
  <si>
    <t>HY623/220</t>
  </si>
  <si>
    <t>RATHO CANAL BRIDGE</t>
  </si>
  <si>
    <t>HY623/225</t>
  </si>
  <si>
    <t>ROSEBURN STREET BRIDGE</t>
  </si>
  <si>
    <t>HY623/236</t>
  </si>
  <si>
    <t>RUSSELL ROAD (NORTH) BRIDGE</t>
  </si>
  <si>
    <t>HY623/253</t>
  </si>
  <si>
    <t>SPRING GARDENS BRIDGE</t>
  </si>
  <si>
    <t>HY623/160</t>
  </si>
  <si>
    <t>LADY ROAD RAILWAY BRIDGE</t>
  </si>
  <si>
    <t>HY623/184</t>
  </si>
  <si>
    <t>MURIESTON CRESCENT BRIDGE</t>
  </si>
  <si>
    <t>HY623/306</t>
  </si>
  <si>
    <t>WEST COLLEGE STREET BRIDGE</t>
  </si>
  <si>
    <t>HY623/545</t>
  </si>
  <si>
    <t>CARLOWRIE RAILWAY BRIDGE</t>
  </si>
  <si>
    <t>HY623/548</t>
  </si>
  <si>
    <t>CLOCKMILL LANE RAILWAY BRIDGE</t>
  </si>
  <si>
    <t>HY623/554</t>
  </si>
  <si>
    <t>CROFT-AN-RIGH RAILWAY BRIDGE</t>
  </si>
  <si>
    <t>HY623/557</t>
  </si>
  <si>
    <t>DALMENY STATION RAILWAY BRIDGE</t>
  </si>
  <si>
    <t>HY623/559</t>
  </si>
  <si>
    <t>DALMENY ROWS RAILWAY BRIDGE</t>
  </si>
  <si>
    <t>HY623/567</t>
  </si>
  <si>
    <t>EASTER NORTON RAILWAY BRIDGE</t>
  </si>
  <si>
    <t>HY623/003</t>
  </si>
  <si>
    <t>OVERTON BRIDGE</t>
  </si>
  <si>
    <t xml:space="preserve">38 Tonnes Assessment Live Load                                                                                                                                                                                                                                 </t>
  </si>
  <si>
    <t>HY623/667</t>
  </si>
  <si>
    <t>REDHALL BANK ROAD BRIDGE</t>
  </si>
  <si>
    <t xml:space="preserve">7.5 Tonnes                                                                                                                                                                                                                                                     </t>
  </si>
  <si>
    <t>HY623/641</t>
  </si>
  <si>
    <t>MEUSE LANE (2) BRIDGE</t>
  </si>
  <si>
    <t>HY623/075</t>
  </si>
  <si>
    <t>DUNDEE STREET BRIDGE</t>
  </si>
  <si>
    <t>HY623/206</t>
  </si>
  <si>
    <t>OLD KIRKGATE BRIDGE</t>
  </si>
  <si>
    <t>HY623/114</t>
  </si>
  <si>
    <t>GEORGE IV BRIDGE</t>
  </si>
  <si>
    <t xml:space="preserve">Height Restriction                                                                                                                                                                                                                                             </t>
  </si>
  <si>
    <t>HY623/015</t>
  </si>
  <si>
    <t>BABERTON MAINS RAILWAY BRIDGE (Westburn Avenue)</t>
  </si>
  <si>
    <t>HY623/084</t>
  </si>
  <si>
    <t>CRAIGLEITH DRIVE BRIDGE</t>
  </si>
  <si>
    <t>HY623/286</t>
  </si>
  <si>
    <t>WARRISTON ROAD RAILWAY BRIDGE</t>
  </si>
  <si>
    <t>HY623/198</t>
  </si>
  <si>
    <t>NEW STREET RAILWAY BRIDGE</t>
  </si>
  <si>
    <t>HY623/205</t>
  </si>
  <si>
    <t>OFF DUNDEE STREET BRIDGE (WAR)</t>
  </si>
  <si>
    <t xml:space="preserve">Height measured at 5.03, although resurfacing applied below structure Feb 2018 - check!!!           </t>
  </si>
  <si>
    <t>HY623/500</t>
  </si>
  <si>
    <t>ALMONDHILL RAILWAY BRIDGE</t>
  </si>
  <si>
    <t>HY623/547</t>
  </si>
  <si>
    <t>CLAYLANDS RAILWAY BRIDGE</t>
  </si>
  <si>
    <t xml:space="preserve">Signed at 4.8m, 15' 9"                                                                              </t>
  </si>
  <si>
    <t>HY622/522</t>
  </si>
  <si>
    <t>NEWCRAIGHALL ROAD BRIDGE</t>
  </si>
  <si>
    <t>HY622/523</t>
  </si>
  <si>
    <t>NEWCRAIGHALL RAILWAY BRIDGE</t>
  </si>
  <si>
    <t>HY622/500</t>
  </si>
  <si>
    <t>BRIGHTON PLACE BRIDGE</t>
  </si>
  <si>
    <t>HY622/501</t>
  </si>
  <si>
    <t>BAILEYFIELD ROAD BRIDGE Railway</t>
  </si>
  <si>
    <t>HY622/502</t>
  </si>
  <si>
    <t>BAILEYFIELD RAILWAY BRIDGE</t>
  </si>
  <si>
    <t>HY623/027</t>
  </si>
  <si>
    <t>BOTHWELL STREET BRIDGE</t>
  </si>
  <si>
    <t>HY623/008</t>
  </si>
  <si>
    <t>ABBEYHILL RAILWAY BRIDGE</t>
  </si>
  <si>
    <t>HY622/093</t>
  </si>
  <si>
    <t>MORRISON STREET BRIDGE</t>
  </si>
  <si>
    <t>HY623/597</t>
  </si>
  <si>
    <t>GROATHILL ROAD SOUTH BRIDGE</t>
  </si>
  <si>
    <t>HY623/708</t>
  </si>
  <si>
    <t>WHEATLANDS RAILWAY BRIDGE</t>
  </si>
  <si>
    <t>HY623/584</t>
  </si>
  <si>
    <t>GLENDEVON PARK BRIDGE</t>
  </si>
  <si>
    <t>HY623/509</t>
  </si>
  <si>
    <t>BALGREEN ROAD RAILWAY BRIDGE</t>
  </si>
  <si>
    <t>HY623/700</t>
  </si>
  <si>
    <t>Baberton Mains Road Rly Br (formerly Westburn Ave)</t>
  </si>
  <si>
    <t>HY622/070</t>
  </si>
  <si>
    <t>GREAT JUNCTION STREET BRIDGE</t>
  </si>
  <si>
    <t xml:space="preserve">Carriageway Narrowing                                                                                                                                                                                                                                          </t>
  </si>
  <si>
    <t>HY622/033</t>
  </si>
  <si>
    <t>DOLPHINGTON JUNCTION</t>
  </si>
  <si>
    <t>HY623/196</t>
  </si>
  <si>
    <t>NEWHAVEN ROAD SOUTH BRIDGE</t>
  </si>
  <si>
    <t xml:space="preserve">Propped                                                                                             </t>
  </si>
  <si>
    <t>HY623/175</t>
  </si>
  <si>
    <t>MARIONVILLE ROAD BRIDGE</t>
  </si>
  <si>
    <t xml:space="preserve">Installed 2003                                                                                      </t>
  </si>
  <si>
    <t>HY623/100</t>
  </si>
  <si>
    <t>FALSHAW BRIDGE</t>
  </si>
  <si>
    <t>HY623/090</t>
  </si>
  <si>
    <t>EASTER ROAD BRIDGE</t>
  </si>
  <si>
    <t xml:space="preserve">Propped                                                                                                                                                                                                                                                        </t>
  </si>
  <si>
    <t>HY623/010</t>
  </si>
  <si>
    <t>ANDERSON PLACE BRIDGE</t>
  </si>
  <si>
    <t>HY622/040</t>
  </si>
  <si>
    <t>FERRY ROAD (DAVIDSON'S MAINS)</t>
  </si>
  <si>
    <t xml:space="preserve">Environmental 7.5t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</si>
  <si>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Environmental Restriction 7.5t                                                                      </t>
  </si>
  <si>
    <t xml:space="preserve">Environmental 1.5t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</si>
  <si>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TRO No. 955                                                                                         </t>
  </si>
  <si>
    <t>HY623/203</t>
  </si>
  <si>
    <t>NIDDRIE MILL BRIDGE</t>
  </si>
  <si>
    <t xml:space="preserve">Closed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</si>
  <si>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Structure blocked up with no access to vehicles                                                     </t>
  </si>
  <si>
    <t>HY622/083</t>
  </si>
  <si>
    <t>LINDSAY ROAD BRIDGE</t>
  </si>
  <si>
    <t>Bridge No</t>
  </si>
  <si>
    <t>GIS Name</t>
  </si>
  <si>
    <t>Owner</t>
  </si>
  <si>
    <t>Imperial Signed</t>
  </si>
  <si>
    <t>Metric Signed</t>
  </si>
  <si>
    <t>Conversion from Imperial Signed to metric</t>
  </si>
  <si>
    <t>Metric Measured (ignoring SFZ)</t>
  </si>
  <si>
    <t>Measured (ft and inches</t>
  </si>
  <si>
    <t>Required Metric Sign</t>
  </si>
  <si>
    <t>Required Imperial Sign</t>
  </si>
  <si>
    <t>NR</t>
  </si>
  <si>
    <t>10'9"</t>
  </si>
  <si>
    <t>11'5.01"</t>
  </si>
  <si>
    <t>Network Rail</t>
  </si>
  <si>
    <t>14'3"</t>
  </si>
  <si>
    <t>14'6.80"</t>
  </si>
  <si>
    <t>13'6"</t>
  </si>
  <si>
    <t>n/a</t>
  </si>
  <si>
    <t>14'1.69"</t>
  </si>
  <si>
    <t>15'6"</t>
  </si>
  <si>
    <t>11'</t>
  </si>
  <si>
    <t>11'5.80"</t>
  </si>
  <si>
    <t>13'9"</t>
  </si>
  <si>
    <t>14'3.65"</t>
  </si>
  <si>
    <t>7'6"</t>
  </si>
  <si>
    <t>7'9.31"</t>
  </si>
  <si>
    <t>13'9.35"</t>
  </si>
  <si>
    <t>CEC</t>
  </si>
  <si>
    <t>No Sign</t>
  </si>
  <si>
    <t>8'5.57"</t>
  </si>
  <si>
    <t>11'9"</t>
  </si>
  <si>
    <t>15'3.86"</t>
  </si>
  <si>
    <t>12'2.46"</t>
  </si>
  <si>
    <t>14'2.47"</t>
  </si>
  <si>
    <t>12a</t>
  </si>
  <si>
    <t>18'0.14"</t>
  </si>
  <si>
    <t>HY622/004</t>
  </si>
  <si>
    <t>BAILEYFIELD FOOTBRIDGE</t>
  </si>
  <si>
    <t>17'5.45"</t>
  </si>
  <si>
    <t>No sign</t>
  </si>
  <si>
    <t>CEC/NR</t>
  </si>
  <si>
    <t>13'0.30"</t>
  </si>
  <si>
    <t>14'9"</t>
  </si>
  <si>
    <t>14a</t>
  </si>
  <si>
    <t>23'1.17"</t>
  </si>
  <si>
    <t>13'0"</t>
  </si>
  <si>
    <t>10'8.74"</t>
  </si>
  <si>
    <t>14'11.13"</t>
  </si>
  <si>
    <t>15'10.94"</t>
  </si>
  <si>
    <t>15'0"</t>
  </si>
  <si>
    <t>16'3.28"</t>
  </si>
  <si>
    <t>15'3"</t>
  </si>
  <si>
    <t>15'6.61"</t>
  </si>
  <si>
    <t>15'3.07"</t>
  </si>
  <si>
    <t>14'10.74"</t>
  </si>
  <si>
    <t>14'4.44"</t>
  </si>
  <si>
    <t>15'9.76"</t>
  </si>
  <si>
    <t>13'3.45"</t>
  </si>
  <si>
    <t>16'7.61"</t>
  </si>
  <si>
    <t>13'3"</t>
  </si>
  <si>
    <t>16'10.76"</t>
  </si>
  <si>
    <t>27a</t>
  </si>
  <si>
    <t>13'7.78"</t>
  </si>
  <si>
    <t>12'9"</t>
  </si>
  <si>
    <t>13'5.42"</t>
  </si>
  <si>
    <t>12'11.51"</t>
  </si>
  <si>
    <t>9'3"</t>
  </si>
  <si>
    <t>7'11.28"</t>
  </si>
  <si>
    <t>HY623/057</t>
  </si>
  <si>
    <t>CREWE ROAD NORTH CYCLE BRIDGE</t>
  </si>
  <si>
    <t>15'9.37"</t>
  </si>
  <si>
    <t>12'2.85"</t>
  </si>
  <si>
    <t>14'0"</t>
  </si>
  <si>
    <t>14'3.26"</t>
  </si>
  <si>
    <t>33a</t>
  </si>
  <si>
    <t>17'11.75"</t>
  </si>
  <si>
    <t>11'0"</t>
  </si>
  <si>
    <t>11'4.22"</t>
  </si>
  <si>
    <t>HY623/524</t>
  </si>
  <si>
    <t>BOGSMILL  ROAD FOOTBRIDGE</t>
  </si>
  <si>
    <t>10'0.47"</t>
  </si>
  <si>
    <t>10'0"</t>
  </si>
  <si>
    <t>Private</t>
  </si>
  <si>
    <t>16'9.57"</t>
  </si>
  <si>
    <t>13'10.14"</t>
  </si>
  <si>
    <t>15'9"</t>
  </si>
  <si>
    <t>16'0.13"</t>
  </si>
  <si>
    <t>13'3.84"</t>
  </si>
  <si>
    <t>15'4.25"</t>
  </si>
  <si>
    <t>16'1.7"</t>
  </si>
  <si>
    <t>13'5.02"</t>
  </si>
  <si>
    <t>15'3.46"</t>
  </si>
  <si>
    <t>12'0.49"</t>
  </si>
  <si>
    <t>15'0.71"</t>
  </si>
  <si>
    <t>11'6"</t>
  </si>
  <si>
    <t>11'8.94"</t>
  </si>
  <si>
    <t>HY622/011</t>
  </si>
  <si>
    <t>BROOMHOUSE ROAD  (PRENTICE) FOOTBRIDGE</t>
  </si>
  <si>
    <t>No SIgn</t>
  </si>
  <si>
    <t>17'3.48"</t>
  </si>
  <si>
    <t>16'8.39"</t>
  </si>
  <si>
    <t>13'6.99"</t>
  </si>
  <si>
    <t>18'6.44"</t>
  </si>
  <si>
    <t>16'0.91"</t>
  </si>
  <si>
    <t>HY623/079</t>
  </si>
  <si>
    <t>DUNDEE TERRACE FOOTBRIDGE</t>
  </si>
  <si>
    <t>16'3.67"</t>
  </si>
  <si>
    <t>Bridge name</t>
  </si>
  <si>
    <t>Cost to remove restriction</t>
  </si>
  <si>
    <t>Scottish Canals</t>
  </si>
  <si>
    <t>CEC Structures</t>
  </si>
  <si>
    <t>CEC/ Private</t>
  </si>
  <si>
    <t>Weight</t>
  </si>
  <si>
    <t>Closed</t>
  </si>
  <si>
    <t>Date applied</t>
  </si>
  <si>
    <t>Not recorded</t>
  </si>
  <si>
    <t>Not determined</t>
  </si>
  <si>
    <t>CEC Structures/ Network Rail</t>
  </si>
  <si>
    <t>Edinburgh Trams</t>
  </si>
  <si>
    <t>Height</t>
  </si>
  <si>
    <t xml:space="preserve">Narrowing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</si>
  <si>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Type </t>
  </si>
  <si>
    <t>EDIR 56545 - CEC Bridge Restrictions</t>
  </si>
  <si>
    <t>Bridge ref</t>
  </si>
  <si>
    <t>MEUSE LANE BRIDGE</t>
  </si>
  <si>
    <t>Date to remove restriction</t>
  </si>
  <si>
    <t>Height/ weight</t>
  </si>
  <si>
    <t xml:space="preserve">HY623/125 </t>
  </si>
  <si>
    <t>HY623/150</t>
  </si>
  <si>
    <t>KATESMILL FOOTBRIDGE</t>
  </si>
  <si>
    <t>CEC Parks</t>
  </si>
  <si>
    <t xml:space="preserve">Baberton Mains Road Rly Br </t>
  </si>
  <si>
    <t>RUSSELL ROAD TRAM BRIDGE</t>
  </si>
  <si>
    <t>BALGREEN ROAD TRAM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</si>
</sst>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workbookViewId="0">
      <selection activeCell="H1" sqref="H1"/>
    </sheetView>
  </sheetViews>
  <sheetFormatPr defaultRowHeight="14.5" x14ac:dyDescent="0.35"/>
  <cols>
    <col min="1" max="1" width="19.54296875" customWidth="1"/>
    <col min="2" max="2" width="16.26953125" customWidth="1"/>
    <col min="3" max="3" width="22.26953125" customWidth="1"/>
    <col min="4" max="4" width="50.54296875" customWidth="1"/>
    <col min="5" max="5" width="30.1796875" customWidth="1"/>
    <col min="6" max="6" width="11.1796875" customWidth="1"/>
    <col min="7" max="7" width="10.26953125" customWidth="1"/>
    <col min="8" max="8" width="15.7265625" customWidth="1"/>
    <col min="9" max="9" width="44.54296875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>
        <v>691</v>
      </c>
      <c r="B2" t="s">
        <v>9</v>
      </c>
      <c r="C2" t="s">
        <v>29</v>
      </c>
      <c r="D2" t="s">
        <v>30</v>
      </c>
      <c r="E2" t="s">
        <v>15</v>
      </c>
      <c r="F2">
        <v>16.5</v>
      </c>
      <c r="G2">
        <v>0</v>
      </c>
      <c r="H2" s="1">
        <v>2</v>
      </c>
      <c r="I2" t="s">
        <v>16</v>
      </c>
    </row>
    <row r="3" spans="1:9" x14ac:dyDescent="0.35">
      <c r="A3">
        <v>119</v>
      </c>
      <c r="B3" t="s">
        <v>9</v>
      </c>
      <c r="C3" t="s">
        <v>37</v>
      </c>
      <c r="D3" t="s">
        <v>38</v>
      </c>
      <c r="E3" t="s">
        <v>15</v>
      </c>
      <c r="F3">
        <v>39</v>
      </c>
      <c r="G3">
        <v>0</v>
      </c>
      <c r="H3" s="1">
        <v>2</v>
      </c>
      <c r="I3" t="s">
        <v>16</v>
      </c>
    </row>
    <row r="4" spans="1:9" x14ac:dyDescent="0.35">
      <c r="A4">
        <v>360</v>
      </c>
      <c r="B4" t="s">
        <v>9</v>
      </c>
      <c r="C4" t="s">
        <v>52</v>
      </c>
      <c r="D4" t="s">
        <v>53</v>
      </c>
      <c r="E4" t="s">
        <v>15</v>
      </c>
      <c r="F4" t="s">
        <v>54</v>
      </c>
      <c r="G4">
        <v>0</v>
      </c>
      <c r="H4" s="1">
        <v>2</v>
      </c>
      <c r="I4" t="s">
        <v>55</v>
      </c>
    </row>
    <row r="5" spans="1:9" x14ac:dyDescent="0.35">
      <c r="A5">
        <v>366</v>
      </c>
      <c r="B5" t="s">
        <v>9</v>
      </c>
      <c r="C5" t="s">
        <v>56</v>
      </c>
      <c r="D5" t="s">
        <v>57</v>
      </c>
      <c r="E5" t="s">
        <v>15</v>
      </c>
      <c r="F5">
        <v>24.5</v>
      </c>
      <c r="G5">
        <v>0</v>
      </c>
      <c r="H5" s="1">
        <v>2</v>
      </c>
      <c r="I5" t="s">
        <v>16</v>
      </c>
    </row>
    <row r="6" spans="1:9" x14ac:dyDescent="0.35">
      <c r="A6">
        <v>202</v>
      </c>
      <c r="B6" t="s">
        <v>9</v>
      </c>
      <c r="C6" t="s">
        <v>82</v>
      </c>
      <c r="D6" t="s">
        <v>83</v>
      </c>
      <c r="E6" t="s">
        <v>84</v>
      </c>
      <c r="F6">
        <v>33</v>
      </c>
      <c r="G6">
        <v>0</v>
      </c>
      <c r="H6" s="1">
        <v>2</v>
      </c>
      <c r="I6" t="s">
        <v>16</v>
      </c>
    </row>
    <row r="7" spans="1:9" x14ac:dyDescent="0.35">
      <c r="A7">
        <v>591</v>
      </c>
      <c r="B7" t="s">
        <v>9</v>
      </c>
      <c r="C7" t="s">
        <v>85</v>
      </c>
      <c r="D7" t="s">
        <v>86</v>
      </c>
      <c r="E7" t="s">
        <v>87</v>
      </c>
      <c r="F7">
        <v>7.5</v>
      </c>
      <c r="H7" s="1">
        <v>39822</v>
      </c>
      <c r="I7" t="s">
        <v>16</v>
      </c>
    </row>
    <row r="8" spans="1:9" x14ac:dyDescent="0.35">
      <c r="A8">
        <v>296</v>
      </c>
      <c r="B8" t="s">
        <v>9</v>
      </c>
      <c r="C8" t="s">
        <v>94</v>
      </c>
      <c r="D8" t="s">
        <v>95</v>
      </c>
      <c r="E8" t="s">
        <v>96</v>
      </c>
      <c r="F8">
        <v>0</v>
      </c>
      <c r="G8">
        <v>0</v>
      </c>
      <c r="H8" s="1">
        <v>2</v>
      </c>
      <c r="I8" t="s">
        <v>16</v>
      </c>
    </row>
    <row r="9" spans="1:9" x14ac:dyDescent="0.35">
      <c r="A9">
        <v>211</v>
      </c>
      <c r="B9" t="s">
        <v>9</v>
      </c>
      <c r="C9" t="s">
        <v>97</v>
      </c>
      <c r="D9" t="s">
        <v>98</v>
      </c>
      <c r="E9" t="s">
        <v>96</v>
      </c>
      <c r="F9">
        <v>0</v>
      </c>
      <c r="G9">
        <v>0</v>
      </c>
      <c r="H9" s="1">
        <v>2</v>
      </c>
      <c r="I9" t="s">
        <v>16</v>
      </c>
    </row>
    <row r="10" spans="1:9" x14ac:dyDescent="0.35">
      <c r="A10">
        <v>274</v>
      </c>
      <c r="B10" t="s">
        <v>9</v>
      </c>
      <c r="C10" t="s">
        <v>99</v>
      </c>
      <c r="D10" t="s">
        <v>100</v>
      </c>
      <c r="E10" t="s">
        <v>96</v>
      </c>
      <c r="F10">
        <v>0</v>
      </c>
      <c r="G10">
        <v>0</v>
      </c>
      <c r="H10" s="1">
        <v>2</v>
      </c>
      <c r="I10" t="s">
        <v>16</v>
      </c>
    </row>
    <row r="11" spans="1:9" x14ac:dyDescent="0.35">
      <c r="A11">
        <v>409</v>
      </c>
      <c r="B11" t="s">
        <v>9</v>
      </c>
      <c r="C11" t="s">
        <v>101</v>
      </c>
      <c r="D11" t="s">
        <v>102</v>
      </c>
      <c r="E11" t="s">
        <v>96</v>
      </c>
      <c r="F11">
        <v>0</v>
      </c>
      <c r="G11">
        <v>0</v>
      </c>
      <c r="H11" s="1">
        <v>2</v>
      </c>
      <c r="I11" t="s">
        <v>16</v>
      </c>
    </row>
    <row r="12" spans="1:9" x14ac:dyDescent="0.35">
      <c r="A12">
        <v>348</v>
      </c>
      <c r="B12" t="s">
        <v>9</v>
      </c>
      <c r="C12" t="s">
        <v>103</v>
      </c>
      <c r="D12" t="s">
        <v>104</v>
      </c>
      <c r="E12" t="s">
        <v>96</v>
      </c>
      <c r="F12">
        <v>0</v>
      </c>
      <c r="G12">
        <v>0</v>
      </c>
      <c r="H12" s="1">
        <v>2</v>
      </c>
      <c r="I12" t="s">
        <v>16</v>
      </c>
    </row>
    <row r="13" spans="1:9" x14ac:dyDescent="0.35">
      <c r="A13">
        <v>354</v>
      </c>
      <c r="B13" t="s">
        <v>9</v>
      </c>
      <c r="C13" t="s">
        <v>105</v>
      </c>
      <c r="D13" t="s">
        <v>106</v>
      </c>
      <c r="E13" t="s">
        <v>96</v>
      </c>
      <c r="F13" t="s">
        <v>14</v>
      </c>
      <c r="G13" t="s">
        <v>14</v>
      </c>
      <c r="H13" s="1">
        <v>2</v>
      </c>
      <c r="I13" t="s">
        <v>107</v>
      </c>
    </row>
    <row r="14" spans="1:9" x14ac:dyDescent="0.35">
      <c r="A14">
        <v>440</v>
      </c>
      <c r="B14" t="s">
        <v>9</v>
      </c>
      <c r="C14" t="s">
        <v>108</v>
      </c>
      <c r="D14" t="s">
        <v>109</v>
      </c>
      <c r="E14" t="s">
        <v>96</v>
      </c>
      <c r="F14">
        <v>0</v>
      </c>
      <c r="G14">
        <v>0</v>
      </c>
      <c r="H14" s="1">
        <v>2</v>
      </c>
      <c r="I14" t="s">
        <v>16</v>
      </c>
    </row>
    <row r="15" spans="1:9" x14ac:dyDescent="0.35">
      <c r="A15">
        <v>485</v>
      </c>
      <c r="B15" t="s">
        <v>9</v>
      </c>
      <c r="C15" t="s">
        <v>110</v>
      </c>
      <c r="D15" t="s">
        <v>111</v>
      </c>
      <c r="E15" t="s">
        <v>96</v>
      </c>
      <c r="F15">
        <v>0</v>
      </c>
      <c r="G15">
        <v>0</v>
      </c>
      <c r="H15" s="1">
        <v>2</v>
      </c>
      <c r="I15" t="s">
        <v>112</v>
      </c>
    </row>
    <row r="16" spans="1:9" x14ac:dyDescent="0.35">
      <c r="A16">
        <v>184</v>
      </c>
      <c r="B16" t="s">
        <v>9</v>
      </c>
      <c r="C16" t="s">
        <v>113</v>
      </c>
      <c r="D16" t="s">
        <v>114</v>
      </c>
      <c r="E16" t="s">
        <v>96</v>
      </c>
      <c r="F16">
        <v>0</v>
      </c>
      <c r="G16">
        <v>0</v>
      </c>
      <c r="H16" s="1">
        <v>2</v>
      </c>
      <c r="I16" t="s">
        <v>16</v>
      </c>
    </row>
    <row r="17" spans="1:9" x14ac:dyDescent="0.35">
      <c r="A17">
        <v>185</v>
      </c>
      <c r="B17" t="s">
        <v>9</v>
      </c>
      <c r="C17" t="s">
        <v>115</v>
      </c>
      <c r="D17" t="s">
        <v>116</v>
      </c>
      <c r="E17" t="s">
        <v>96</v>
      </c>
      <c r="F17">
        <v>0</v>
      </c>
      <c r="G17">
        <v>0</v>
      </c>
      <c r="H17" s="1">
        <v>2</v>
      </c>
      <c r="I17" t="s">
        <v>16</v>
      </c>
    </row>
    <row r="18" spans="1:9" x14ac:dyDescent="0.35">
      <c r="A18">
        <v>163</v>
      </c>
      <c r="B18" t="s">
        <v>9</v>
      </c>
      <c r="C18" t="s">
        <v>117</v>
      </c>
      <c r="D18" t="s">
        <v>118</v>
      </c>
      <c r="E18" t="s">
        <v>96</v>
      </c>
      <c r="F18">
        <v>0</v>
      </c>
      <c r="G18">
        <v>0</v>
      </c>
      <c r="H18" s="1">
        <v>2</v>
      </c>
      <c r="I18" t="s">
        <v>16</v>
      </c>
    </row>
    <row r="19" spans="1:9" x14ac:dyDescent="0.35">
      <c r="A19">
        <v>164</v>
      </c>
      <c r="B19" t="s">
        <v>9</v>
      </c>
      <c r="C19" t="s">
        <v>119</v>
      </c>
      <c r="D19" t="s">
        <v>120</v>
      </c>
      <c r="E19" t="s">
        <v>96</v>
      </c>
      <c r="F19">
        <v>0</v>
      </c>
      <c r="G19">
        <v>0</v>
      </c>
      <c r="H19" s="1">
        <v>2</v>
      </c>
      <c r="I19" t="s">
        <v>16</v>
      </c>
    </row>
    <row r="20" spans="1:9" x14ac:dyDescent="0.35">
      <c r="A20">
        <v>165</v>
      </c>
      <c r="B20" t="s">
        <v>9</v>
      </c>
      <c r="C20" t="s">
        <v>121</v>
      </c>
      <c r="D20" t="s">
        <v>122</v>
      </c>
      <c r="E20" t="s">
        <v>96</v>
      </c>
      <c r="F20">
        <v>0</v>
      </c>
      <c r="G20">
        <v>0</v>
      </c>
      <c r="H20" s="1">
        <v>2</v>
      </c>
      <c r="I20" t="s">
        <v>16</v>
      </c>
    </row>
    <row r="21" spans="1:9" x14ac:dyDescent="0.35">
      <c r="A21">
        <v>221</v>
      </c>
      <c r="B21" t="s">
        <v>9</v>
      </c>
      <c r="C21" t="s">
        <v>123</v>
      </c>
      <c r="D21" t="s">
        <v>124</v>
      </c>
      <c r="E21" t="s">
        <v>96</v>
      </c>
      <c r="F21">
        <v>0</v>
      </c>
      <c r="G21">
        <v>0</v>
      </c>
      <c r="H21" s="1">
        <v>2</v>
      </c>
      <c r="I21" t="s">
        <v>16</v>
      </c>
    </row>
    <row r="22" spans="1:9" x14ac:dyDescent="0.35">
      <c r="A22">
        <v>206</v>
      </c>
      <c r="B22" t="s">
        <v>9</v>
      </c>
      <c r="C22" t="s">
        <v>125</v>
      </c>
      <c r="D22" t="s">
        <v>126</v>
      </c>
      <c r="E22" t="s">
        <v>96</v>
      </c>
      <c r="F22">
        <v>0</v>
      </c>
      <c r="G22">
        <v>0</v>
      </c>
      <c r="H22" s="1">
        <v>2</v>
      </c>
      <c r="I22" t="s">
        <v>16</v>
      </c>
    </row>
    <row r="23" spans="1:9" x14ac:dyDescent="0.35">
      <c r="A23">
        <v>108</v>
      </c>
      <c r="B23" t="s">
        <v>9</v>
      </c>
      <c r="C23" t="s">
        <v>127</v>
      </c>
      <c r="D23" t="s">
        <v>128</v>
      </c>
      <c r="E23" t="s">
        <v>96</v>
      </c>
      <c r="F23">
        <v>0</v>
      </c>
      <c r="G23">
        <v>0</v>
      </c>
      <c r="H23" s="1">
        <v>2</v>
      </c>
      <c r="I23" t="s">
        <v>16</v>
      </c>
    </row>
    <row r="24" spans="1:9" x14ac:dyDescent="0.35">
      <c r="A24">
        <v>528</v>
      </c>
      <c r="B24" t="s">
        <v>9</v>
      </c>
      <c r="C24" t="s">
        <v>129</v>
      </c>
      <c r="D24" t="s">
        <v>130</v>
      </c>
      <c r="E24" t="s">
        <v>96</v>
      </c>
      <c r="F24">
        <v>0</v>
      </c>
      <c r="G24">
        <v>0</v>
      </c>
      <c r="H24" s="1">
        <v>2</v>
      </c>
      <c r="I24" t="s">
        <v>16</v>
      </c>
    </row>
    <row r="25" spans="1:9" x14ac:dyDescent="0.35">
      <c r="A25">
        <v>632</v>
      </c>
      <c r="B25" t="s">
        <v>9</v>
      </c>
      <c r="C25" t="s">
        <v>131</v>
      </c>
      <c r="D25" t="s">
        <v>132</v>
      </c>
      <c r="E25" t="s">
        <v>96</v>
      </c>
      <c r="F25">
        <v>0</v>
      </c>
      <c r="G25">
        <v>0</v>
      </c>
      <c r="H25" s="1">
        <v>2</v>
      </c>
      <c r="I25" t="s">
        <v>16</v>
      </c>
    </row>
    <row r="26" spans="1:9" x14ac:dyDescent="0.35">
      <c r="A26">
        <v>518</v>
      </c>
      <c r="B26" t="s">
        <v>9</v>
      </c>
      <c r="C26" t="s">
        <v>133</v>
      </c>
      <c r="D26" t="s">
        <v>134</v>
      </c>
      <c r="E26" t="s">
        <v>96</v>
      </c>
      <c r="F26">
        <v>0</v>
      </c>
      <c r="G26">
        <v>0</v>
      </c>
      <c r="H26" s="1">
        <v>2</v>
      </c>
      <c r="I26" t="s">
        <v>16</v>
      </c>
    </row>
    <row r="27" spans="1:9" x14ac:dyDescent="0.35">
      <c r="A27">
        <v>449</v>
      </c>
      <c r="B27" t="s">
        <v>9</v>
      </c>
      <c r="C27" t="s">
        <v>135</v>
      </c>
      <c r="D27" t="s">
        <v>136</v>
      </c>
      <c r="E27" t="s">
        <v>96</v>
      </c>
      <c r="F27">
        <v>0</v>
      </c>
      <c r="G27">
        <v>0</v>
      </c>
      <c r="H27" s="1">
        <v>2</v>
      </c>
      <c r="I27" t="s">
        <v>16</v>
      </c>
    </row>
    <row r="28" spans="1:9" x14ac:dyDescent="0.35">
      <c r="A28">
        <v>624</v>
      </c>
      <c r="B28" t="s">
        <v>9</v>
      </c>
      <c r="C28" t="s">
        <v>137</v>
      </c>
      <c r="D28" t="s">
        <v>138</v>
      </c>
      <c r="E28" t="s">
        <v>96</v>
      </c>
      <c r="F28">
        <v>0</v>
      </c>
      <c r="G28">
        <v>0</v>
      </c>
      <c r="H28" s="1">
        <v>2</v>
      </c>
      <c r="I28" t="s">
        <v>16</v>
      </c>
    </row>
    <row r="29" spans="1:9" x14ac:dyDescent="0.35">
      <c r="A29">
        <v>93</v>
      </c>
      <c r="B29" t="s">
        <v>9</v>
      </c>
      <c r="C29" t="s">
        <v>139</v>
      </c>
      <c r="D29" t="s">
        <v>140</v>
      </c>
      <c r="E29" t="s">
        <v>141</v>
      </c>
      <c r="F29">
        <v>0</v>
      </c>
      <c r="G29">
        <v>0</v>
      </c>
      <c r="H29" s="1">
        <v>2</v>
      </c>
      <c r="I29" t="s">
        <v>16</v>
      </c>
    </row>
    <row r="30" spans="1:9" x14ac:dyDescent="0.35">
      <c r="A30">
        <v>72</v>
      </c>
      <c r="B30" t="s">
        <v>9</v>
      </c>
      <c r="C30" t="s">
        <v>142</v>
      </c>
      <c r="D30" t="s">
        <v>143</v>
      </c>
      <c r="E30" t="s">
        <v>141</v>
      </c>
      <c r="F30">
        <v>0</v>
      </c>
      <c r="G30">
        <v>0</v>
      </c>
      <c r="H30" s="1">
        <v>2</v>
      </c>
      <c r="I30" t="s">
        <v>16</v>
      </c>
    </row>
    <row r="31" spans="1:9" x14ac:dyDescent="0.35">
      <c r="A31">
        <v>346</v>
      </c>
      <c r="B31" t="s">
        <v>9</v>
      </c>
      <c r="C31" t="s">
        <v>144</v>
      </c>
      <c r="D31" t="s">
        <v>145</v>
      </c>
      <c r="E31" t="s">
        <v>141</v>
      </c>
      <c r="F31">
        <v>0</v>
      </c>
      <c r="G31">
        <v>0</v>
      </c>
      <c r="H31" s="1">
        <v>2</v>
      </c>
      <c r="I31" t="s">
        <v>146</v>
      </c>
    </row>
    <row r="32" spans="1:9" x14ac:dyDescent="0.35">
      <c r="A32">
        <v>333</v>
      </c>
      <c r="B32" t="s">
        <v>9</v>
      </c>
      <c r="C32" t="s">
        <v>147</v>
      </c>
      <c r="D32" t="s">
        <v>148</v>
      </c>
      <c r="E32" t="s">
        <v>141</v>
      </c>
      <c r="F32">
        <v>0</v>
      </c>
      <c r="G32">
        <v>0</v>
      </c>
      <c r="H32" s="1">
        <v>2</v>
      </c>
      <c r="I32" t="s">
        <v>149</v>
      </c>
    </row>
    <row r="33" spans="1:9" x14ac:dyDescent="0.35">
      <c r="A33">
        <v>288</v>
      </c>
      <c r="B33" t="s">
        <v>9</v>
      </c>
      <c r="C33" t="s">
        <v>150</v>
      </c>
      <c r="D33" t="s">
        <v>151</v>
      </c>
      <c r="E33" t="s">
        <v>141</v>
      </c>
      <c r="F33">
        <v>0</v>
      </c>
      <c r="G33">
        <v>0</v>
      </c>
      <c r="H33" s="1">
        <v>2</v>
      </c>
      <c r="I33" t="s">
        <v>16</v>
      </c>
    </row>
    <row r="34" spans="1:9" x14ac:dyDescent="0.35">
      <c r="A34">
        <v>280</v>
      </c>
      <c r="B34" t="s">
        <v>9</v>
      </c>
      <c r="C34" t="s">
        <v>152</v>
      </c>
      <c r="D34" t="s">
        <v>153</v>
      </c>
      <c r="E34" t="s">
        <v>154</v>
      </c>
      <c r="F34">
        <v>0</v>
      </c>
      <c r="G34">
        <v>0</v>
      </c>
      <c r="H34" s="1">
        <v>2</v>
      </c>
      <c r="I34" t="s">
        <v>16</v>
      </c>
    </row>
    <row r="35" spans="1:9" x14ac:dyDescent="0.35">
      <c r="A35">
        <v>208</v>
      </c>
      <c r="B35" t="s">
        <v>9</v>
      </c>
      <c r="C35" t="s">
        <v>155</v>
      </c>
      <c r="D35" t="s">
        <v>156</v>
      </c>
      <c r="E35" t="s">
        <v>154</v>
      </c>
      <c r="F35">
        <v>0</v>
      </c>
      <c r="G35">
        <v>0</v>
      </c>
      <c r="H35" s="1">
        <v>2</v>
      </c>
      <c r="I35" t="s">
        <v>16</v>
      </c>
    </row>
    <row r="36" spans="1:9" x14ac:dyDescent="0.35">
      <c r="A36">
        <v>79</v>
      </c>
      <c r="B36" t="s">
        <v>9</v>
      </c>
      <c r="C36" t="s">
        <v>157</v>
      </c>
      <c r="D36" t="s">
        <v>158</v>
      </c>
      <c r="E36" t="s">
        <v>159</v>
      </c>
      <c r="F36">
        <v>20</v>
      </c>
      <c r="G36">
        <v>0</v>
      </c>
      <c r="H36" s="1">
        <v>2</v>
      </c>
      <c r="I36" t="s">
        <v>160</v>
      </c>
    </row>
    <row r="37" spans="1:9" x14ac:dyDescent="0.35">
      <c r="A37">
        <v>354</v>
      </c>
      <c r="B37" t="s">
        <v>9</v>
      </c>
      <c r="C37" t="s">
        <v>105</v>
      </c>
      <c r="D37" t="s">
        <v>106</v>
      </c>
      <c r="E37" t="s">
        <v>161</v>
      </c>
      <c r="F37">
        <v>13.5</v>
      </c>
      <c r="G37">
        <v>0</v>
      </c>
      <c r="H37" s="1">
        <v>30083</v>
      </c>
      <c r="I37" t="s">
        <v>162</v>
      </c>
    </row>
    <row r="38" spans="1:9" x14ac:dyDescent="0.35">
      <c r="A38">
        <v>352</v>
      </c>
      <c r="B38" t="s">
        <v>9</v>
      </c>
      <c r="C38" t="s">
        <v>163</v>
      </c>
      <c r="D38" t="s">
        <v>164</v>
      </c>
      <c r="E38" t="s">
        <v>165</v>
      </c>
      <c r="F38">
        <v>18</v>
      </c>
      <c r="G38">
        <v>0</v>
      </c>
      <c r="H38" s="1">
        <v>39822</v>
      </c>
      <c r="I38" t="s">
        <v>166</v>
      </c>
    </row>
    <row r="39" spans="1:9" x14ac:dyDescent="0.35">
      <c r="A39">
        <v>99</v>
      </c>
      <c r="B39" t="s">
        <v>9</v>
      </c>
      <c r="C39" t="s">
        <v>167</v>
      </c>
      <c r="D39" t="s">
        <v>168</v>
      </c>
      <c r="E39" t="s">
        <v>165</v>
      </c>
      <c r="F39">
        <v>0</v>
      </c>
      <c r="G39">
        <v>0</v>
      </c>
      <c r="H39" s="1">
        <v>2</v>
      </c>
      <c r="I39" t="s">
        <v>16</v>
      </c>
    </row>
  </sheetData>
  <pageMargins left="0.75" right="0.75" top="0.75" bottom="0.5" header="0.5" footer="0.7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AFB6-9124-4177-8F6C-9736FBF251DF}">
  <dimension ref="A1:L56"/>
  <sheetViews>
    <sheetView tabSelected="1" workbookViewId="0">
      <selection activeCell="C51" sqref="C51"/>
    </sheetView>
  </sheetViews>
  <sheetFormatPr defaultRowHeight="14.5" x14ac:dyDescent="0.35"/>
  <cols>
    <col min="1" max="1" width="9.1796875"/>
    <col min="2" max="2" width="19.81640625" customWidth="1"/>
    <col min="3" max="3" width="32.54296875" customWidth="1"/>
    <col min="4" max="5" width="8.7265625" customWidth="1"/>
    <col min="6" max="13" width="9.1796875"/>
  </cols>
  <sheetData>
    <row r="1" spans="1:12" ht="65" x14ac:dyDescent="0.35">
      <c r="A1" s="2"/>
      <c r="B1" s="2" t="s">
        <v>169</v>
      </c>
      <c r="C1" s="2" t="s">
        <v>170</v>
      </c>
      <c r="D1" s="2" t="s">
        <v>171</v>
      </c>
      <c r="E1" s="2" t="s">
        <v>172</v>
      </c>
      <c r="F1" s="2" t="s">
        <v>173</v>
      </c>
      <c r="G1" s="2" t="s">
        <v>174</v>
      </c>
      <c r="H1" s="2" t="s">
        <v>175</v>
      </c>
      <c r="I1" s="2" t="s">
        <v>176</v>
      </c>
      <c r="J1" s="2" t="s">
        <v>177</v>
      </c>
      <c r="K1" s="2" t="s">
        <v>178</v>
      </c>
      <c r="L1" s="2"/>
    </row>
    <row r="2" spans="1:12" ht="20" x14ac:dyDescent="0.35">
      <c r="A2" s="5">
        <v>1</v>
      </c>
      <c r="B2" s="6" t="s">
        <v>103</v>
      </c>
      <c r="C2" s="6" t="s">
        <v>104</v>
      </c>
      <c r="D2" s="6" t="s">
        <v>179</v>
      </c>
      <c r="E2" s="3" t="s">
        <v>180</v>
      </c>
      <c r="F2" s="3">
        <v>3.2</v>
      </c>
      <c r="G2" s="3">
        <f>IFERROR(IFERROR(CONVERT(LEFT(E2,FIND("'",E2)-1),"ft","in"),0)+IFERROR(SUBSTITUTE(RIGHT(E2,LEN(E2)-IFERROR(FIND("'",E2),0)),"""","")+0,0),E2)*25.4/1000</f>
        <v>3.2765999999999997</v>
      </c>
      <c r="H2" s="3">
        <v>3.48</v>
      </c>
      <c r="I2" s="3" t="s">
        <v>181</v>
      </c>
      <c r="J2" s="8">
        <v>3.3</v>
      </c>
      <c r="K2" s="3" t="str">
        <f t="shared" ref="K2:K9" si="0">ROUNDDOWN((H2-3*0.0254)*3.28084,0)&amp;"'"&amp;ROUNDDOWN(((H2-3*0.0254)*3.28084-ROUNDDOWN((H2-3*0.0254)*3.28084,0))*12/3,0)*3&amp;""""</f>
        <v>11'0"</v>
      </c>
      <c r="L2" s="3"/>
    </row>
    <row r="3" spans="1:12" ht="20" x14ac:dyDescent="0.35">
      <c r="A3" s="5">
        <v>2</v>
      </c>
      <c r="B3" s="6" t="s">
        <v>45</v>
      </c>
      <c r="C3" s="6" t="s">
        <v>46</v>
      </c>
      <c r="D3" s="6" t="s">
        <v>179</v>
      </c>
      <c r="E3" s="3" t="s">
        <v>183</v>
      </c>
      <c r="F3" s="3">
        <v>4.3</v>
      </c>
      <c r="G3" s="3">
        <f t="shared" ref="G3:G56" si="1">IFERROR(IFERROR(CONVERT(LEFT(E3,FIND("'",E3)-1),"ft","in"),0)+IFERROR(SUBSTITUTE(RIGHT(E3,LEN(E3)-IFERROR(FIND("'",E3),0)),"""","")+0,0),E3)*25.4/1000</f>
        <v>4.3433999999999999</v>
      </c>
      <c r="H3" s="3">
        <v>4.4400000000000004</v>
      </c>
      <c r="I3" s="3" t="s">
        <v>184</v>
      </c>
      <c r="J3" s="8">
        <f t="shared" ref="J3:J9" si="2">ROUNDDOWN(H3-0.075,1)</f>
        <v>4.3</v>
      </c>
      <c r="K3" s="3" t="str">
        <f t="shared" si="0"/>
        <v>14'3"</v>
      </c>
      <c r="L3" s="3"/>
    </row>
    <row r="4" spans="1:12" ht="20" x14ac:dyDescent="0.35">
      <c r="A4" s="5">
        <v>3</v>
      </c>
      <c r="B4" s="6" t="s">
        <v>125</v>
      </c>
      <c r="C4" s="6" t="s">
        <v>126</v>
      </c>
      <c r="D4" s="6" t="s">
        <v>179</v>
      </c>
      <c r="E4" s="3" t="s">
        <v>185</v>
      </c>
      <c r="F4" s="3" t="s">
        <v>186</v>
      </c>
      <c r="G4" s="3">
        <f t="shared" si="1"/>
        <v>4.1147999999999998</v>
      </c>
      <c r="H4" s="3">
        <v>4.3099999999999996</v>
      </c>
      <c r="I4" s="3" t="s">
        <v>187</v>
      </c>
      <c r="J4" s="8">
        <f t="shared" si="2"/>
        <v>4.2</v>
      </c>
      <c r="K4" s="3" t="str">
        <f t="shared" si="0"/>
        <v>13'9"</v>
      </c>
      <c r="L4" s="3"/>
    </row>
    <row r="5" spans="1:12" ht="20" x14ac:dyDescent="0.35">
      <c r="A5" s="5">
        <v>5</v>
      </c>
      <c r="B5" s="6" t="s">
        <v>74</v>
      </c>
      <c r="C5" s="6" t="s">
        <v>75</v>
      </c>
      <c r="D5" s="6" t="s">
        <v>179</v>
      </c>
      <c r="E5" s="3" t="s">
        <v>189</v>
      </c>
      <c r="F5" s="3" t="s">
        <v>186</v>
      </c>
      <c r="G5" s="3">
        <f t="shared" si="1"/>
        <v>3.3527999999999998</v>
      </c>
      <c r="H5" s="3">
        <v>3.5</v>
      </c>
      <c r="I5" s="3" t="s">
        <v>190</v>
      </c>
      <c r="J5" s="8">
        <v>3.3</v>
      </c>
      <c r="K5" s="3" t="str">
        <f t="shared" si="0"/>
        <v>11'0"</v>
      </c>
      <c r="L5" s="3"/>
    </row>
    <row r="6" spans="1:12" ht="20" x14ac:dyDescent="0.35">
      <c r="A6" s="5">
        <v>6</v>
      </c>
      <c r="B6" s="6" t="s">
        <v>62</v>
      </c>
      <c r="C6" s="6" t="s">
        <v>63</v>
      </c>
      <c r="D6" s="6" t="s">
        <v>179</v>
      </c>
      <c r="E6" s="3" t="s">
        <v>191</v>
      </c>
      <c r="F6" s="3" t="s">
        <v>186</v>
      </c>
      <c r="G6" s="3">
        <f t="shared" si="1"/>
        <v>4.1909999999999998</v>
      </c>
      <c r="H6" s="3">
        <v>4.3600000000000003</v>
      </c>
      <c r="I6" s="3" t="s">
        <v>192</v>
      </c>
      <c r="J6" s="8">
        <f t="shared" si="2"/>
        <v>4.2</v>
      </c>
      <c r="K6" s="3" t="str">
        <f t="shared" si="0"/>
        <v>14'0"</v>
      </c>
      <c r="L6" s="3"/>
    </row>
    <row r="7" spans="1:12" ht="20" x14ac:dyDescent="0.35">
      <c r="A7" s="5">
        <v>7</v>
      </c>
      <c r="B7" s="6" t="s">
        <v>72</v>
      </c>
      <c r="C7" s="6" t="s">
        <v>73</v>
      </c>
      <c r="D7" s="6" t="s">
        <v>179</v>
      </c>
      <c r="E7" s="3" t="s">
        <v>193</v>
      </c>
      <c r="F7" s="3">
        <v>2.2000000000000002</v>
      </c>
      <c r="G7" s="3">
        <f t="shared" si="1"/>
        <v>2.286</v>
      </c>
      <c r="H7" s="3">
        <v>2.37</v>
      </c>
      <c r="I7" s="3" t="s">
        <v>194</v>
      </c>
      <c r="J7" s="8">
        <f t="shared" si="2"/>
        <v>2.2000000000000002</v>
      </c>
      <c r="K7" s="3" t="str">
        <f t="shared" si="0"/>
        <v>7'6"</v>
      </c>
      <c r="L7" s="3"/>
    </row>
    <row r="8" spans="1:12" ht="20" x14ac:dyDescent="0.35">
      <c r="A8" s="5">
        <v>8</v>
      </c>
      <c r="B8" s="6" t="s">
        <v>41</v>
      </c>
      <c r="C8" s="6" t="s">
        <v>42</v>
      </c>
      <c r="D8" s="6" t="s">
        <v>179</v>
      </c>
      <c r="E8" s="3" t="s">
        <v>185</v>
      </c>
      <c r="F8" s="3" t="s">
        <v>186</v>
      </c>
      <c r="G8" s="3">
        <f t="shared" si="1"/>
        <v>4.1147999999999998</v>
      </c>
      <c r="H8" s="3">
        <v>4.2</v>
      </c>
      <c r="I8" s="3" t="s">
        <v>195</v>
      </c>
      <c r="J8" s="8">
        <f t="shared" si="2"/>
        <v>4.0999999999999996</v>
      </c>
      <c r="K8" s="3" t="str">
        <f t="shared" si="0"/>
        <v>13'6"</v>
      </c>
      <c r="L8" s="3"/>
    </row>
    <row r="9" spans="1:12" ht="20" x14ac:dyDescent="0.35">
      <c r="A9" s="5">
        <v>9</v>
      </c>
      <c r="B9" s="6" t="s">
        <v>123</v>
      </c>
      <c r="C9" s="6" t="s">
        <v>124</v>
      </c>
      <c r="D9" s="6" t="s">
        <v>196</v>
      </c>
      <c r="E9" s="3" t="s">
        <v>197</v>
      </c>
      <c r="F9" s="3" t="s">
        <v>197</v>
      </c>
      <c r="G9" s="3">
        <f t="shared" si="1"/>
        <v>0</v>
      </c>
      <c r="H9" s="3">
        <v>2.58</v>
      </c>
      <c r="I9" s="3" t="s">
        <v>198</v>
      </c>
      <c r="J9" s="8">
        <f t="shared" si="2"/>
        <v>2.5</v>
      </c>
      <c r="K9" s="3" t="str">
        <f t="shared" si="0"/>
        <v>8'0"</v>
      </c>
      <c r="L9" s="3"/>
    </row>
    <row r="10" spans="1:12" ht="20" x14ac:dyDescent="0.35">
      <c r="A10" s="5">
        <v>10</v>
      </c>
      <c r="B10" s="6" t="s">
        <v>27</v>
      </c>
      <c r="C10" s="6" t="s">
        <v>28</v>
      </c>
      <c r="D10" s="6" t="s">
        <v>179</v>
      </c>
      <c r="E10" s="3" t="s">
        <v>199</v>
      </c>
      <c r="F10" s="3" t="s">
        <v>186</v>
      </c>
      <c r="G10" s="3">
        <f t="shared" si="1"/>
        <v>3.5813999999999995</v>
      </c>
      <c r="H10" s="3">
        <v>4.67</v>
      </c>
      <c r="I10" s="3" t="s">
        <v>200</v>
      </c>
      <c r="J10" s="9" t="s">
        <v>186</v>
      </c>
      <c r="K10" s="9" t="s">
        <v>186</v>
      </c>
      <c r="L10" s="3"/>
    </row>
    <row r="11" spans="1:12" ht="20" x14ac:dyDescent="0.35">
      <c r="A11" s="5">
        <v>11</v>
      </c>
      <c r="B11" s="6" t="s">
        <v>25</v>
      </c>
      <c r="C11" s="6" t="s">
        <v>26</v>
      </c>
      <c r="D11" s="6" t="s">
        <v>179</v>
      </c>
      <c r="E11" s="3" t="s">
        <v>199</v>
      </c>
      <c r="F11" s="3" t="s">
        <v>186</v>
      </c>
      <c r="G11" s="3">
        <f t="shared" si="1"/>
        <v>3.5813999999999995</v>
      </c>
      <c r="H11" s="3">
        <v>3.72</v>
      </c>
      <c r="I11" s="3" t="s">
        <v>201</v>
      </c>
      <c r="J11" s="8">
        <f t="shared" ref="J11:J56" si="3">ROUNDDOWN(H11-0.075,1)</f>
        <v>3.6</v>
      </c>
      <c r="K11" s="3" t="str">
        <f>ROUNDDOWN((H11-3*0.0254)*3.28084,0)&amp;"'"&amp;ROUNDDOWN(((H11-3*0.0254)*3.28084-ROUNDDOWN((H11-3*0.0254)*3.28084,0))*12/3,0)*3&amp;""""</f>
        <v>11'9"</v>
      </c>
      <c r="L11" s="3"/>
    </row>
    <row r="12" spans="1:12" ht="20" x14ac:dyDescent="0.35">
      <c r="A12" s="5">
        <v>12</v>
      </c>
      <c r="B12" s="6" t="s">
        <v>119</v>
      </c>
      <c r="C12" s="6" t="s">
        <v>120</v>
      </c>
      <c r="D12" s="6" t="s">
        <v>179</v>
      </c>
      <c r="E12" s="3" t="s">
        <v>191</v>
      </c>
      <c r="F12" s="3" t="s">
        <v>186</v>
      </c>
      <c r="G12" s="3">
        <f t="shared" si="1"/>
        <v>4.1909999999999998</v>
      </c>
      <c r="H12" s="3">
        <v>4.33</v>
      </c>
      <c r="I12" s="3" t="s">
        <v>202</v>
      </c>
      <c r="J12" s="8">
        <f t="shared" si="3"/>
        <v>4.2</v>
      </c>
      <c r="K12" s="3" t="str">
        <f>ROUNDDOWN((H12-3*0.0254)*3.28084,0)&amp;"'"&amp;ROUNDDOWN(((H12-3*0.0254)*3.28084-ROUNDDOWN((H12-3*0.0254)*3.28084,0))*12/3,0)*3&amp;""""</f>
        <v>13'9"</v>
      </c>
      <c r="L12" s="3"/>
    </row>
    <row r="13" spans="1:12" ht="20" x14ac:dyDescent="0.35">
      <c r="A13" s="5" t="s">
        <v>203</v>
      </c>
      <c r="B13" s="6" t="s">
        <v>121</v>
      </c>
      <c r="C13" s="6" t="s">
        <v>122</v>
      </c>
      <c r="D13" s="6"/>
      <c r="E13" s="3" t="s">
        <v>191</v>
      </c>
      <c r="F13" s="3" t="s">
        <v>186</v>
      </c>
      <c r="G13" s="3">
        <f t="shared" si="1"/>
        <v>4.1909999999999998</v>
      </c>
      <c r="H13" s="3">
        <v>5.49</v>
      </c>
      <c r="I13" s="3" t="s">
        <v>204</v>
      </c>
      <c r="J13" s="9" t="s">
        <v>186</v>
      </c>
      <c r="K13" s="9" t="s">
        <v>186</v>
      </c>
      <c r="L13" s="3"/>
    </row>
    <row r="14" spans="1:12" ht="20" x14ac:dyDescent="0.35">
      <c r="A14" s="5">
        <v>13</v>
      </c>
      <c r="B14" s="6" t="s">
        <v>205</v>
      </c>
      <c r="C14" s="6" t="s">
        <v>206</v>
      </c>
      <c r="D14" s="10" t="s">
        <v>196</v>
      </c>
      <c r="E14" s="3" t="s">
        <v>197</v>
      </c>
      <c r="F14" s="3" t="s">
        <v>197</v>
      </c>
      <c r="G14" s="3">
        <f t="shared" si="1"/>
        <v>0</v>
      </c>
      <c r="H14" s="3">
        <v>5.32</v>
      </c>
      <c r="I14" s="3" t="s">
        <v>207</v>
      </c>
      <c r="J14" s="8">
        <f t="shared" si="3"/>
        <v>5.2</v>
      </c>
      <c r="K14" s="3" t="str">
        <f>ROUNDDOWN((H14-3*0.0254)*3.28084,0)&amp;"'"&amp;ROUNDDOWN(((H14-3*0.0254)*3.28084-ROUNDDOWN((H14-3*0.0254)*3.28084,0))*12/3,0)*3&amp;""""</f>
        <v>17'0"</v>
      </c>
      <c r="L14" s="3"/>
    </row>
    <row r="15" spans="1:12" ht="20" x14ac:dyDescent="0.35">
      <c r="A15" s="5">
        <v>14</v>
      </c>
      <c r="B15" s="6" t="s">
        <v>43</v>
      </c>
      <c r="C15" s="6" t="s">
        <v>44</v>
      </c>
      <c r="D15" s="6" t="s">
        <v>209</v>
      </c>
      <c r="E15" s="3" t="s">
        <v>188</v>
      </c>
      <c r="F15" s="3" t="s">
        <v>186</v>
      </c>
      <c r="G15" s="3">
        <f t="shared" si="1"/>
        <v>4.7243999999999993</v>
      </c>
      <c r="H15" s="3">
        <v>3.97</v>
      </c>
      <c r="I15" s="3" t="s">
        <v>210</v>
      </c>
      <c r="J15" s="8">
        <v>4.4000000000000004</v>
      </c>
      <c r="K15" s="3" t="s">
        <v>211</v>
      </c>
      <c r="L15" s="3"/>
    </row>
    <row r="16" spans="1:12" ht="20" x14ac:dyDescent="0.35">
      <c r="A16" s="5" t="s">
        <v>212</v>
      </c>
      <c r="B16" s="6" t="s">
        <v>117</v>
      </c>
      <c r="C16" s="6" t="s">
        <v>118</v>
      </c>
      <c r="D16" s="6" t="s">
        <v>196</v>
      </c>
      <c r="E16" s="3" t="s">
        <v>188</v>
      </c>
      <c r="F16" s="3" t="s">
        <v>186</v>
      </c>
      <c r="G16" s="3">
        <f t="shared" si="1"/>
        <v>4.7243999999999993</v>
      </c>
      <c r="H16" s="3">
        <v>7.04</v>
      </c>
      <c r="I16" s="3" t="s">
        <v>213</v>
      </c>
      <c r="J16" s="9" t="s">
        <v>186</v>
      </c>
      <c r="K16" s="9" t="s">
        <v>186</v>
      </c>
      <c r="L16" s="3"/>
    </row>
    <row r="17" spans="1:12" ht="20" x14ac:dyDescent="0.35">
      <c r="A17" s="5">
        <v>15</v>
      </c>
      <c r="B17" s="6" t="s">
        <v>115</v>
      </c>
      <c r="C17" s="6" t="s">
        <v>116</v>
      </c>
      <c r="D17" s="6" t="s">
        <v>179</v>
      </c>
      <c r="E17" s="3" t="s">
        <v>214</v>
      </c>
      <c r="F17" s="3">
        <v>3.9</v>
      </c>
      <c r="G17" s="3">
        <f t="shared" si="1"/>
        <v>3.9623999999999997</v>
      </c>
      <c r="H17" s="3">
        <v>3.27</v>
      </c>
      <c r="I17" s="3" t="s">
        <v>215</v>
      </c>
      <c r="J17" s="8">
        <f t="shared" si="3"/>
        <v>3.1</v>
      </c>
      <c r="K17" s="3" t="str">
        <f t="shared" ref="K17:K22" si="4">ROUNDDOWN((H17-3*0.0254)*3.28084,0)&amp;"'"&amp;ROUNDDOWN(((H17-3*0.0254)*3.28084-ROUNDDOWN((H17-3*0.0254)*3.28084,0))*12/3,0)*3&amp;""""</f>
        <v>10'3"</v>
      </c>
      <c r="L17" s="3"/>
    </row>
    <row r="18" spans="1:12" ht="20" x14ac:dyDescent="0.35">
      <c r="A18" s="5">
        <v>17</v>
      </c>
      <c r="B18" s="6" t="s">
        <v>35</v>
      </c>
      <c r="C18" s="6" t="s">
        <v>36</v>
      </c>
      <c r="D18" s="6" t="s">
        <v>179</v>
      </c>
      <c r="E18" s="3" t="s">
        <v>211</v>
      </c>
      <c r="F18" s="3">
        <v>4.5</v>
      </c>
      <c r="G18" s="3">
        <f t="shared" si="1"/>
        <v>4.4958</v>
      </c>
      <c r="H18" s="3">
        <v>4.55</v>
      </c>
      <c r="I18" s="3" t="s">
        <v>216</v>
      </c>
      <c r="J18" s="8">
        <f t="shared" si="3"/>
        <v>4.4000000000000004</v>
      </c>
      <c r="K18" s="3" t="str">
        <f t="shared" si="4"/>
        <v>14'6"</v>
      </c>
      <c r="L18" s="3"/>
    </row>
    <row r="19" spans="1:12" ht="20" x14ac:dyDescent="0.35">
      <c r="A19" s="5">
        <v>18</v>
      </c>
      <c r="B19" s="6" t="s">
        <v>64</v>
      </c>
      <c r="C19" s="6" t="s">
        <v>65</v>
      </c>
      <c r="D19" s="6" t="s">
        <v>179</v>
      </c>
      <c r="E19" s="3" t="s">
        <v>211</v>
      </c>
      <c r="F19" s="3">
        <v>4.5</v>
      </c>
      <c r="G19" s="3">
        <f t="shared" si="1"/>
        <v>4.4958</v>
      </c>
      <c r="H19" s="3">
        <v>4.8499999999999996</v>
      </c>
      <c r="I19" s="3" t="s">
        <v>217</v>
      </c>
      <c r="J19" s="8">
        <f t="shared" si="3"/>
        <v>4.7</v>
      </c>
      <c r="K19" s="3" t="str">
        <f t="shared" si="4"/>
        <v>15'6"</v>
      </c>
      <c r="L19" s="3"/>
    </row>
    <row r="20" spans="1:12" ht="20" x14ac:dyDescent="0.35">
      <c r="A20" s="5">
        <v>19</v>
      </c>
      <c r="B20" s="6" t="s">
        <v>23</v>
      </c>
      <c r="C20" s="6" t="s">
        <v>24</v>
      </c>
      <c r="D20" s="6" t="s">
        <v>179</v>
      </c>
      <c r="E20" s="3" t="s">
        <v>218</v>
      </c>
      <c r="F20" s="3">
        <v>4.5999999999999996</v>
      </c>
      <c r="G20" s="3">
        <f t="shared" si="1"/>
        <v>4.5720000000000001</v>
      </c>
      <c r="H20" s="3">
        <v>4.96</v>
      </c>
      <c r="I20" s="3" t="s">
        <v>219</v>
      </c>
      <c r="J20" s="8">
        <v>4.7</v>
      </c>
      <c r="K20" s="3" t="s">
        <v>188</v>
      </c>
      <c r="L20" s="3"/>
    </row>
    <row r="21" spans="1:12" ht="20" x14ac:dyDescent="0.35">
      <c r="A21" s="5">
        <v>20</v>
      </c>
      <c r="B21" s="6" t="s">
        <v>31</v>
      </c>
      <c r="C21" s="6" t="s">
        <v>32</v>
      </c>
      <c r="D21" s="6" t="s">
        <v>179</v>
      </c>
      <c r="E21" s="3" t="s">
        <v>220</v>
      </c>
      <c r="F21" s="3">
        <v>4.5999999999999996</v>
      </c>
      <c r="G21" s="3">
        <f t="shared" si="1"/>
        <v>4.6482000000000001</v>
      </c>
      <c r="H21" s="3">
        <v>4.74</v>
      </c>
      <c r="I21" s="3" t="s">
        <v>221</v>
      </c>
      <c r="J21" s="8">
        <f t="shared" si="3"/>
        <v>4.5999999999999996</v>
      </c>
      <c r="K21" s="3" t="str">
        <f t="shared" si="4"/>
        <v>15'3"</v>
      </c>
      <c r="L21" s="3"/>
    </row>
    <row r="22" spans="1:12" ht="20" x14ac:dyDescent="0.35">
      <c r="A22" s="5">
        <v>21</v>
      </c>
      <c r="B22" s="6" t="s">
        <v>39</v>
      </c>
      <c r="C22" s="6" t="s">
        <v>40</v>
      </c>
      <c r="D22" s="6" t="s">
        <v>179</v>
      </c>
      <c r="E22" s="3" t="s">
        <v>211</v>
      </c>
      <c r="F22" s="3">
        <v>4.5</v>
      </c>
      <c r="G22" s="3">
        <f t="shared" si="1"/>
        <v>4.4958</v>
      </c>
      <c r="H22" s="3">
        <v>4.6500000000000004</v>
      </c>
      <c r="I22" s="3" t="s">
        <v>222</v>
      </c>
      <c r="J22" s="8">
        <f t="shared" si="3"/>
        <v>4.5</v>
      </c>
      <c r="K22" s="3" t="str">
        <f t="shared" si="4"/>
        <v>15'0"</v>
      </c>
      <c r="L22" s="3"/>
    </row>
    <row r="23" spans="1:12" ht="20" x14ac:dyDescent="0.35">
      <c r="A23" s="5">
        <v>22</v>
      </c>
      <c r="B23" s="6" t="s">
        <v>21</v>
      </c>
      <c r="C23" s="6" t="s">
        <v>22</v>
      </c>
      <c r="D23" s="6" t="s">
        <v>179</v>
      </c>
      <c r="E23" s="3" t="s">
        <v>197</v>
      </c>
      <c r="F23" s="3" t="s">
        <v>197</v>
      </c>
      <c r="G23" s="3">
        <f t="shared" si="1"/>
        <v>0</v>
      </c>
      <c r="H23" s="3">
        <v>4.54</v>
      </c>
      <c r="I23" s="3" t="s">
        <v>223</v>
      </c>
      <c r="J23" s="9" t="s">
        <v>186</v>
      </c>
      <c r="K23" s="9" t="s">
        <v>186</v>
      </c>
      <c r="L23" s="3"/>
    </row>
    <row r="24" spans="1:12" ht="20" x14ac:dyDescent="0.35">
      <c r="A24" s="5">
        <v>23</v>
      </c>
      <c r="B24" s="6" t="s">
        <v>19</v>
      </c>
      <c r="C24" s="6" t="s">
        <v>20</v>
      </c>
      <c r="D24" s="6" t="s">
        <v>179</v>
      </c>
      <c r="E24" s="3" t="s">
        <v>183</v>
      </c>
      <c r="F24" s="3" t="s">
        <v>186</v>
      </c>
      <c r="G24" s="3">
        <f t="shared" si="1"/>
        <v>4.3433999999999999</v>
      </c>
      <c r="H24" s="3">
        <v>4.38</v>
      </c>
      <c r="I24" s="3" t="s">
        <v>224</v>
      </c>
      <c r="J24" s="8">
        <f t="shared" si="3"/>
        <v>4.3</v>
      </c>
      <c r="K24" s="3" t="str">
        <f>ROUNDDOWN((H24-3*0.0254)*3.28084,0)&amp;"'"&amp;ROUNDDOWN(((H24-3*0.0254)*3.28084-ROUNDDOWN((H24-3*0.0254)*3.28084,0))*12/3,0)*3&amp;""""</f>
        <v>14'0"</v>
      </c>
      <c r="L24" s="3"/>
    </row>
    <row r="25" spans="1:12" ht="20" x14ac:dyDescent="0.35">
      <c r="A25" s="5">
        <v>24</v>
      </c>
      <c r="B25" s="6" t="s">
        <v>33</v>
      </c>
      <c r="C25" s="6" t="s">
        <v>34</v>
      </c>
      <c r="D25" s="6" t="s">
        <v>179</v>
      </c>
      <c r="E25" s="3" t="s">
        <v>188</v>
      </c>
      <c r="F25" s="3" t="s">
        <v>186</v>
      </c>
      <c r="G25" s="3">
        <f t="shared" si="1"/>
        <v>4.7243999999999993</v>
      </c>
      <c r="H25" s="3">
        <v>4.82</v>
      </c>
      <c r="I25" s="3" t="s">
        <v>225</v>
      </c>
      <c r="J25" s="8">
        <f t="shared" si="3"/>
        <v>4.7</v>
      </c>
      <c r="K25" s="3" t="str">
        <f>ROUNDDOWN((H25-3*0.0254)*3.28084,0)&amp;"'"&amp;ROUNDDOWN(((H25-3*0.0254)*3.28084-ROUNDDOWN((H25-3*0.0254)*3.28084,0))*12/3,0)*3&amp;""""</f>
        <v>15'6"</v>
      </c>
      <c r="L25" s="3"/>
    </row>
    <row r="26" spans="1:12" ht="20" x14ac:dyDescent="0.35">
      <c r="A26" s="5">
        <v>25</v>
      </c>
      <c r="B26" s="6" t="s">
        <v>66</v>
      </c>
      <c r="C26" s="6" t="s">
        <v>67</v>
      </c>
      <c r="D26" s="6" t="s">
        <v>179</v>
      </c>
      <c r="E26" s="3" t="s">
        <v>185</v>
      </c>
      <c r="F26" s="3" t="s">
        <v>186</v>
      </c>
      <c r="G26" s="3">
        <f t="shared" si="1"/>
        <v>4.1147999999999998</v>
      </c>
      <c r="H26" s="3">
        <v>4.05</v>
      </c>
      <c r="I26" s="3" t="s">
        <v>226</v>
      </c>
      <c r="J26" s="8">
        <f t="shared" si="3"/>
        <v>3.9</v>
      </c>
      <c r="K26" s="3" t="str">
        <f>ROUNDDOWN((H26-3*0.0254)*3.28084,0)&amp;"'"&amp;ROUNDDOWN(((H26-3*0.0254)*3.28084-ROUNDDOWN((H26-3*0.0254)*3.28084,0))*12/3,0)*3&amp;""""</f>
        <v>13'0"</v>
      </c>
      <c r="L26" s="3"/>
    </row>
    <row r="27" spans="1:12" ht="20" x14ac:dyDescent="0.35">
      <c r="A27" s="5">
        <v>26</v>
      </c>
      <c r="B27" s="6" t="s">
        <v>105</v>
      </c>
      <c r="C27" s="6" t="s">
        <v>106</v>
      </c>
      <c r="D27" s="6" t="s">
        <v>196</v>
      </c>
      <c r="E27" s="3" t="s">
        <v>197</v>
      </c>
      <c r="F27" s="3" t="s">
        <v>197</v>
      </c>
      <c r="G27" s="3">
        <f t="shared" si="1"/>
        <v>0</v>
      </c>
      <c r="H27" s="3">
        <v>5.07</v>
      </c>
      <c r="I27" s="3" t="s">
        <v>227</v>
      </c>
      <c r="J27" s="8">
        <f t="shared" si="3"/>
        <v>4.9000000000000004</v>
      </c>
      <c r="K27" s="3" t="str">
        <f>ROUNDDOWN((H27-3*0.0254)*3.28084,0)&amp;"'"&amp;ROUNDDOWN(((H27-3*0.0254)*3.28084-ROUNDDOWN((H27-3*0.0254)*3.28084,0))*12/3,0)*3&amp;""""</f>
        <v>16'3"</v>
      </c>
      <c r="L27" s="3"/>
    </row>
    <row r="28" spans="1:12" ht="20" x14ac:dyDescent="0.35">
      <c r="A28" s="5">
        <v>27</v>
      </c>
      <c r="B28" s="6" t="s">
        <v>60</v>
      </c>
      <c r="C28" s="6" t="s">
        <v>61</v>
      </c>
      <c r="D28" s="6" t="s">
        <v>179</v>
      </c>
      <c r="E28" s="3" t="s">
        <v>228</v>
      </c>
      <c r="F28" s="3">
        <v>4</v>
      </c>
      <c r="G28" s="3">
        <f t="shared" si="1"/>
        <v>4.0385999999999997</v>
      </c>
      <c r="H28" s="3">
        <v>5.15</v>
      </c>
      <c r="I28" s="3" t="s">
        <v>229</v>
      </c>
      <c r="J28" s="9" t="s">
        <v>186</v>
      </c>
      <c r="K28" s="9" t="s">
        <v>186</v>
      </c>
      <c r="L28" s="3"/>
    </row>
    <row r="29" spans="1:12" ht="20" x14ac:dyDescent="0.35">
      <c r="A29" s="5" t="s">
        <v>230</v>
      </c>
      <c r="B29" s="6" t="s">
        <v>10</v>
      </c>
      <c r="C29" s="6" t="s">
        <v>11</v>
      </c>
      <c r="D29" s="6" t="s">
        <v>196</v>
      </c>
      <c r="E29" s="3" t="s">
        <v>228</v>
      </c>
      <c r="F29" s="3">
        <v>4</v>
      </c>
      <c r="G29" s="3">
        <f t="shared" si="1"/>
        <v>4.0385999999999997</v>
      </c>
      <c r="H29" s="3">
        <v>4.16</v>
      </c>
      <c r="I29" s="3" t="s">
        <v>231</v>
      </c>
      <c r="J29" s="8">
        <f t="shared" si="3"/>
        <v>4</v>
      </c>
      <c r="K29" s="3" t="str">
        <f t="shared" ref="K29:K35" si="5">ROUNDDOWN((H29-3*0.0254)*3.28084,0)&amp;"'"&amp;ROUNDDOWN(((H29-3*0.0254)*3.28084-ROUNDDOWN((H29-3*0.0254)*3.28084,0))*12/3,0)*3&amp;""""</f>
        <v>13'3"</v>
      </c>
      <c r="L29" s="3"/>
    </row>
    <row r="30" spans="1:12" ht="20" x14ac:dyDescent="0.35">
      <c r="A30" s="5">
        <v>28</v>
      </c>
      <c r="B30" s="6" t="s">
        <v>58</v>
      </c>
      <c r="C30" s="6" t="s">
        <v>59</v>
      </c>
      <c r="D30" s="6" t="s">
        <v>179</v>
      </c>
      <c r="E30" s="3" t="s">
        <v>232</v>
      </c>
      <c r="F30" s="3" t="s">
        <v>186</v>
      </c>
      <c r="G30" s="3">
        <f t="shared" si="1"/>
        <v>3.8861999999999997</v>
      </c>
      <c r="H30" s="3">
        <v>4.0999999999999996</v>
      </c>
      <c r="I30" s="3" t="s">
        <v>233</v>
      </c>
      <c r="J30" s="8">
        <v>3.9</v>
      </c>
      <c r="K30" s="3" t="str">
        <f t="shared" si="5"/>
        <v>13'0"</v>
      </c>
      <c r="L30" s="3"/>
    </row>
    <row r="31" spans="1:12" ht="20" x14ac:dyDescent="0.35">
      <c r="A31" s="5">
        <v>29</v>
      </c>
      <c r="B31" s="6" t="s">
        <v>99</v>
      </c>
      <c r="C31" s="6" t="s">
        <v>100</v>
      </c>
      <c r="D31" s="6" t="s">
        <v>196</v>
      </c>
      <c r="E31" s="3" t="s">
        <v>214</v>
      </c>
      <c r="F31" s="3">
        <v>3.9</v>
      </c>
      <c r="G31" s="3">
        <f t="shared" si="1"/>
        <v>3.9623999999999997</v>
      </c>
      <c r="H31" s="3">
        <v>3.95</v>
      </c>
      <c r="I31" s="3" t="s">
        <v>234</v>
      </c>
      <c r="J31" s="8">
        <f t="shared" si="3"/>
        <v>3.8</v>
      </c>
      <c r="K31" s="3" t="str">
        <f t="shared" si="5"/>
        <v>12'6"</v>
      </c>
      <c r="L31" s="3"/>
    </row>
    <row r="32" spans="1:12" ht="20" x14ac:dyDescent="0.35">
      <c r="A32" s="5">
        <v>30</v>
      </c>
      <c r="B32" s="6" t="s">
        <v>129</v>
      </c>
      <c r="C32" s="6" t="s">
        <v>130</v>
      </c>
      <c r="D32" s="6" t="s">
        <v>196</v>
      </c>
      <c r="E32" s="3" t="s">
        <v>235</v>
      </c>
      <c r="F32" s="3" t="s">
        <v>186</v>
      </c>
      <c r="G32" s="3">
        <f t="shared" si="1"/>
        <v>2.8193999999999995</v>
      </c>
      <c r="H32" s="3">
        <v>2.42</v>
      </c>
      <c r="I32" s="3" t="s">
        <v>236</v>
      </c>
      <c r="J32" s="8">
        <f t="shared" si="3"/>
        <v>2.2999999999999998</v>
      </c>
      <c r="K32" s="3" t="str">
        <f t="shared" si="5"/>
        <v>7'6"</v>
      </c>
      <c r="L32" s="3"/>
    </row>
    <row r="33" spans="1:12" ht="20" x14ac:dyDescent="0.35">
      <c r="A33" s="5">
        <v>31</v>
      </c>
      <c r="B33" s="6" t="s">
        <v>237</v>
      </c>
      <c r="C33" s="6" t="s">
        <v>238</v>
      </c>
      <c r="D33" s="6" t="s">
        <v>196</v>
      </c>
      <c r="E33" s="3" t="s">
        <v>188</v>
      </c>
      <c r="F33" s="3">
        <v>4.8</v>
      </c>
      <c r="G33" s="3">
        <f t="shared" si="1"/>
        <v>4.7243999999999993</v>
      </c>
      <c r="H33" s="3">
        <v>4.8099999999999996</v>
      </c>
      <c r="I33" s="3" t="s">
        <v>239</v>
      </c>
      <c r="J33" s="8">
        <f t="shared" si="3"/>
        <v>4.7</v>
      </c>
      <c r="K33" s="3" t="str">
        <f t="shared" si="5"/>
        <v>15'6"</v>
      </c>
      <c r="L33" s="3"/>
    </row>
    <row r="34" spans="1:12" ht="20" x14ac:dyDescent="0.35">
      <c r="A34" s="5">
        <v>32</v>
      </c>
      <c r="B34" s="6" t="s">
        <v>101</v>
      </c>
      <c r="C34" s="6" t="s">
        <v>102</v>
      </c>
      <c r="D34" s="6" t="s">
        <v>196</v>
      </c>
      <c r="E34" s="3" t="s">
        <v>191</v>
      </c>
      <c r="F34" s="3">
        <v>4.0999999999999996</v>
      </c>
      <c r="G34" s="3">
        <f t="shared" si="1"/>
        <v>4.1909999999999998</v>
      </c>
      <c r="H34" s="3">
        <v>3.73</v>
      </c>
      <c r="I34" s="3" t="s">
        <v>240</v>
      </c>
      <c r="J34" s="8">
        <f t="shared" si="3"/>
        <v>3.6</v>
      </c>
      <c r="K34" s="3" t="str">
        <f t="shared" si="5"/>
        <v>11'9"</v>
      </c>
      <c r="L34" s="3"/>
    </row>
    <row r="35" spans="1:12" ht="20" x14ac:dyDescent="0.35">
      <c r="A35" s="5">
        <v>33</v>
      </c>
      <c r="B35" s="6" t="s">
        <v>135</v>
      </c>
      <c r="C35" s="6" t="s">
        <v>136</v>
      </c>
      <c r="D35" s="6" t="s">
        <v>179</v>
      </c>
      <c r="E35" s="3" t="s">
        <v>241</v>
      </c>
      <c r="F35" s="3">
        <v>4.2</v>
      </c>
      <c r="G35" s="3">
        <f t="shared" si="1"/>
        <v>4.2671999999999999</v>
      </c>
      <c r="H35" s="3">
        <v>4.3499999999999996</v>
      </c>
      <c r="I35" s="3" t="s">
        <v>242</v>
      </c>
      <c r="J35" s="8">
        <f t="shared" si="3"/>
        <v>4.2</v>
      </c>
      <c r="K35" s="3" t="str">
        <f t="shared" si="5"/>
        <v>14'0"</v>
      </c>
      <c r="L35" s="3"/>
    </row>
    <row r="36" spans="1:12" ht="20" x14ac:dyDescent="0.35">
      <c r="A36" s="5" t="s">
        <v>243</v>
      </c>
      <c r="B36" s="6" t="s">
        <v>12</v>
      </c>
      <c r="C36" s="6" t="s">
        <v>13</v>
      </c>
      <c r="D36" s="6"/>
      <c r="E36" s="3" t="s">
        <v>241</v>
      </c>
      <c r="F36" s="3">
        <v>4.2</v>
      </c>
      <c r="G36" s="3">
        <f t="shared" si="1"/>
        <v>4.2671999999999999</v>
      </c>
      <c r="H36" s="3">
        <v>5.48</v>
      </c>
      <c r="I36" s="3" t="s">
        <v>244</v>
      </c>
      <c r="J36" s="9" t="s">
        <v>186</v>
      </c>
      <c r="K36" s="9" t="s">
        <v>186</v>
      </c>
      <c r="L36" s="3"/>
    </row>
    <row r="37" spans="1:12" ht="20" x14ac:dyDescent="0.35">
      <c r="A37" s="5">
        <v>34</v>
      </c>
      <c r="B37" s="6" t="s">
        <v>133</v>
      </c>
      <c r="C37" s="6" t="s">
        <v>134</v>
      </c>
      <c r="D37" s="6" t="s">
        <v>196</v>
      </c>
      <c r="E37" s="3" t="s">
        <v>245</v>
      </c>
      <c r="F37" s="3">
        <v>3.3</v>
      </c>
      <c r="G37" s="3">
        <f t="shared" si="1"/>
        <v>3.3527999999999998</v>
      </c>
      <c r="H37" s="3">
        <v>3.46</v>
      </c>
      <c r="I37" s="3" t="s">
        <v>246</v>
      </c>
      <c r="J37" s="8">
        <f t="shared" si="3"/>
        <v>3.3</v>
      </c>
      <c r="K37" s="3" t="str">
        <f t="shared" ref="K37:K56" si="6">ROUNDDOWN((H37-3*0.0254)*3.28084,0)&amp;"'"&amp;ROUNDDOWN(((H37-3*0.0254)*3.28084-ROUNDDOWN((H37-3*0.0254)*3.28084,0))*12/3,0)*3&amp;""""</f>
        <v>11'0"</v>
      </c>
      <c r="L37" s="3"/>
    </row>
    <row r="38" spans="1:12" ht="20" x14ac:dyDescent="0.35">
      <c r="A38" s="5">
        <v>35</v>
      </c>
      <c r="B38" s="6" t="s">
        <v>247</v>
      </c>
      <c r="C38" s="6" t="s">
        <v>248</v>
      </c>
      <c r="D38" s="6" t="s">
        <v>196</v>
      </c>
      <c r="E38" s="3" t="s">
        <v>197</v>
      </c>
      <c r="F38" s="3" t="s">
        <v>197</v>
      </c>
      <c r="G38" s="3">
        <f t="shared" si="1"/>
        <v>0</v>
      </c>
      <c r="H38" s="3">
        <v>3.06</v>
      </c>
      <c r="I38" s="3" t="s">
        <v>249</v>
      </c>
      <c r="J38" s="8">
        <v>3</v>
      </c>
      <c r="K38" s="3" t="s">
        <v>250</v>
      </c>
      <c r="L38" s="3"/>
    </row>
    <row r="39" spans="1:12" ht="20" x14ac:dyDescent="0.35">
      <c r="A39" s="5">
        <v>36</v>
      </c>
      <c r="B39" s="6" t="s">
        <v>137</v>
      </c>
      <c r="C39" s="6" t="s">
        <v>138</v>
      </c>
      <c r="D39" s="6" t="s">
        <v>179</v>
      </c>
      <c r="E39" s="3" t="s">
        <v>208</v>
      </c>
      <c r="F39" s="3" t="s">
        <v>208</v>
      </c>
      <c r="G39" s="3">
        <f t="shared" si="1"/>
        <v>0</v>
      </c>
      <c r="H39" s="3">
        <v>5.12</v>
      </c>
      <c r="I39" s="3" t="s">
        <v>252</v>
      </c>
      <c r="J39" s="8">
        <f t="shared" si="3"/>
        <v>5</v>
      </c>
      <c r="K39" s="3" t="str">
        <f t="shared" si="6"/>
        <v>16'6"</v>
      </c>
      <c r="L39" s="4"/>
    </row>
    <row r="40" spans="1:12" ht="20" x14ac:dyDescent="0.35">
      <c r="A40" s="5">
        <v>38</v>
      </c>
      <c r="B40" s="6" t="s">
        <v>92</v>
      </c>
      <c r="C40" s="6" t="s">
        <v>93</v>
      </c>
      <c r="D40" s="6" t="s">
        <v>196</v>
      </c>
      <c r="E40" s="3" t="s">
        <v>185</v>
      </c>
      <c r="F40" s="3" t="s">
        <v>186</v>
      </c>
      <c r="G40" s="3">
        <f t="shared" si="1"/>
        <v>4.1147999999999998</v>
      </c>
      <c r="H40" s="3">
        <v>4.22</v>
      </c>
      <c r="I40" s="3" t="s">
        <v>253</v>
      </c>
      <c r="J40" s="8">
        <f t="shared" si="3"/>
        <v>4.0999999999999996</v>
      </c>
      <c r="K40" s="3" t="str">
        <f t="shared" si="6"/>
        <v>13'6"</v>
      </c>
      <c r="L40" s="3"/>
    </row>
    <row r="41" spans="1:12" ht="20" x14ac:dyDescent="0.35">
      <c r="A41" s="5">
        <v>39</v>
      </c>
      <c r="B41" s="6" t="s">
        <v>110</v>
      </c>
      <c r="C41" s="6" t="s">
        <v>111</v>
      </c>
      <c r="D41" s="6" t="s">
        <v>179</v>
      </c>
      <c r="E41" s="3" t="s">
        <v>254</v>
      </c>
      <c r="F41" s="3" t="s">
        <v>186</v>
      </c>
      <c r="G41" s="3">
        <f t="shared" si="1"/>
        <v>4.8005999999999993</v>
      </c>
      <c r="H41" s="3">
        <v>4.88</v>
      </c>
      <c r="I41" s="3" t="s">
        <v>255</v>
      </c>
      <c r="J41" s="8">
        <f t="shared" si="3"/>
        <v>4.8</v>
      </c>
      <c r="K41" s="3" t="str">
        <f t="shared" si="6"/>
        <v>15'9"</v>
      </c>
      <c r="L41" s="3"/>
    </row>
    <row r="42" spans="1:12" ht="20" x14ac:dyDescent="0.35">
      <c r="A42" s="5">
        <v>40</v>
      </c>
      <c r="B42" s="6" t="s">
        <v>80</v>
      </c>
      <c r="C42" s="6" t="s">
        <v>81</v>
      </c>
      <c r="D42" s="6" t="s">
        <v>179</v>
      </c>
      <c r="E42" s="3" t="s">
        <v>214</v>
      </c>
      <c r="F42" s="3" t="s">
        <v>186</v>
      </c>
      <c r="G42" s="3">
        <f t="shared" si="1"/>
        <v>3.9623999999999997</v>
      </c>
      <c r="H42" s="3">
        <v>4.0599999999999996</v>
      </c>
      <c r="I42" s="3" t="s">
        <v>256</v>
      </c>
      <c r="J42" s="8">
        <f t="shared" si="3"/>
        <v>3.9</v>
      </c>
      <c r="K42" s="3" t="str">
        <f t="shared" si="6"/>
        <v>13'0"</v>
      </c>
      <c r="L42" s="3"/>
    </row>
    <row r="43" spans="1:12" ht="20" x14ac:dyDescent="0.35">
      <c r="A43" s="5">
        <v>41</v>
      </c>
      <c r="B43" s="6" t="s">
        <v>108</v>
      </c>
      <c r="C43" s="6" t="s">
        <v>109</v>
      </c>
      <c r="D43" s="6" t="s">
        <v>179</v>
      </c>
      <c r="E43" s="3" t="s">
        <v>220</v>
      </c>
      <c r="F43" s="3">
        <v>4.5999999999999996</v>
      </c>
      <c r="G43" s="3">
        <f t="shared" si="1"/>
        <v>4.6482000000000001</v>
      </c>
      <c r="H43" s="3">
        <v>4.68</v>
      </c>
      <c r="I43" s="3" t="s">
        <v>257</v>
      </c>
      <c r="J43" s="8">
        <f t="shared" si="3"/>
        <v>4.5999999999999996</v>
      </c>
      <c r="K43" s="3" t="str">
        <f t="shared" si="6"/>
        <v>15'0"</v>
      </c>
      <c r="L43" s="3"/>
    </row>
    <row r="44" spans="1:12" ht="20" x14ac:dyDescent="0.35">
      <c r="A44" s="5">
        <v>42</v>
      </c>
      <c r="B44" s="6" t="s">
        <v>131</v>
      </c>
      <c r="C44" s="6" t="s">
        <v>132</v>
      </c>
      <c r="D44" s="6" t="s">
        <v>196</v>
      </c>
      <c r="E44" s="3" t="s">
        <v>254</v>
      </c>
      <c r="F44" s="3" t="s">
        <v>186</v>
      </c>
      <c r="G44" s="3">
        <f t="shared" si="1"/>
        <v>4.8005999999999993</v>
      </c>
      <c r="H44" s="3">
        <v>4.96</v>
      </c>
      <c r="I44" s="3" t="s">
        <v>219</v>
      </c>
      <c r="J44" s="8">
        <f t="shared" si="3"/>
        <v>4.8</v>
      </c>
      <c r="K44" s="3" t="str">
        <f t="shared" si="6"/>
        <v>16'0"</v>
      </c>
      <c r="L44" s="3"/>
    </row>
    <row r="45" spans="1:12" ht="20" x14ac:dyDescent="0.35">
      <c r="A45" s="5">
        <v>43</v>
      </c>
      <c r="B45" s="6" t="s">
        <v>70</v>
      </c>
      <c r="C45" s="6" t="s">
        <v>71</v>
      </c>
      <c r="D45" s="6" t="s">
        <v>196</v>
      </c>
      <c r="E45" s="3" t="s">
        <v>188</v>
      </c>
      <c r="F45" s="3" t="s">
        <v>186</v>
      </c>
      <c r="G45" s="3">
        <f t="shared" si="1"/>
        <v>4.7243999999999993</v>
      </c>
      <c r="H45" s="3">
        <v>4.92</v>
      </c>
      <c r="I45" s="3" t="s">
        <v>258</v>
      </c>
      <c r="J45" s="8">
        <f t="shared" si="3"/>
        <v>4.8</v>
      </c>
      <c r="K45" s="3" t="str">
        <f t="shared" si="6"/>
        <v>15'9"</v>
      </c>
      <c r="L45" s="3"/>
    </row>
    <row r="46" spans="1:12" ht="20" x14ac:dyDescent="0.35">
      <c r="A46" s="5">
        <v>44</v>
      </c>
      <c r="B46" s="6" t="s">
        <v>78</v>
      </c>
      <c r="C46" s="6" t="s">
        <v>79</v>
      </c>
      <c r="D46" s="6" t="s">
        <v>179</v>
      </c>
      <c r="E46" s="3" t="s">
        <v>214</v>
      </c>
      <c r="F46" s="3">
        <v>3.9</v>
      </c>
      <c r="G46" s="3">
        <f t="shared" si="1"/>
        <v>3.9623999999999997</v>
      </c>
      <c r="H46" s="3">
        <v>4.09</v>
      </c>
      <c r="I46" s="3" t="s">
        <v>259</v>
      </c>
      <c r="J46" s="8">
        <f t="shared" si="3"/>
        <v>4</v>
      </c>
      <c r="K46" s="3" t="str">
        <f t="shared" si="6"/>
        <v>13'0"</v>
      </c>
      <c r="L46" s="3"/>
    </row>
    <row r="47" spans="1:12" ht="20" x14ac:dyDescent="0.35">
      <c r="A47" s="5">
        <v>45</v>
      </c>
      <c r="B47" s="6" t="s">
        <v>76</v>
      </c>
      <c r="C47" s="6" t="s">
        <v>77</v>
      </c>
      <c r="D47" s="6" t="s">
        <v>196</v>
      </c>
      <c r="E47" s="3" t="s">
        <v>218</v>
      </c>
      <c r="F47" s="3" t="s">
        <v>186</v>
      </c>
      <c r="G47" s="3">
        <f t="shared" si="1"/>
        <v>4.5720000000000001</v>
      </c>
      <c r="H47" s="3">
        <v>4.66</v>
      </c>
      <c r="I47" s="3" t="s">
        <v>260</v>
      </c>
      <c r="J47" s="8">
        <v>4.5999999999999996</v>
      </c>
      <c r="K47" s="3" t="s">
        <v>220</v>
      </c>
      <c r="L47" s="3"/>
    </row>
    <row r="48" spans="1:12" ht="20" x14ac:dyDescent="0.35">
      <c r="A48" s="5">
        <v>46</v>
      </c>
      <c r="B48" s="6" t="s">
        <v>17</v>
      </c>
      <c r="C48" s="6" t="s">
        <v>18</v>
      </c>
      <c r="D48" s="6" t="s">
        <v>179</v>
      </c>
      <c r="E48" s="3" t="s">
        <v>199</v>
      </c>
      <c r="F48" s="3" t="s">
        <v>186</v>
      </c>
      <c r="G48" s="3">
        <f t="shared" si="1"/>
        <v>3.5813999999999995</v>
      </c>
      <c r="H48" s="3">
        <v>3.67</v>
      </c>
      <c r="I48" s="3" t="s">
        <v>261</v>
      </c>
      <c r="J48" s="8">
        <f t="shared" si="3"/>
        <v>3.5</v>
      </c>
      <c r="K48" s="3" t="str">
        <f t="shared" si="6"/>
        <v>11'9"</v>
      </c>
      <c r="L48" s="3"/>
    </row>
    <row r="49" spans="1:12" ht="20" x14ac:dyDescent="0.35">
      <c r="A49" s="5">
        <v>47</v>
      </c>
      <c r="B49" s="6" t="s">
        <v>88</v>
      </c>
      <c r="C49" s="6" t="s">
        <v>89</v>
      </c>
      <c r="D49" s="6" t="s">
        <v>251</v>
      </c>
      <c r="E49" s="3" t="s">
        <v>218</v>
      </c>
      <c r="F49" s="3" t="s">
        <v>186</v>
      </c>
      <c r="G49" s="3">
        <f t="shared" si="1"/>
        <v>4.5720000000000001</v>
      </c>
      <c r="H49" s="3">
        <v>4.59</v>
      </c>
      <c r="I49" s="3" t="s">
        <v>262</v>
      </c>
      <c r="J49" s="8">
        <f t="shared" si="3"/>
        <v>4.5</v>
      </c>
      <c r="K49" s="3" t="str">
        <f t="shared" si="6"/>
        <v>14'9"</v>
      </c>
      <c r="L49" s="3"/>
    </row>
    <row r="50" spans="1:12" ht="20" x14ac:dyDescent="0.35">
      <c r="A50" s="5">
        <v>48</v>
      </c>
      <c r="B50" s="6" t="s">
        <v>68</v>
      </c>
      <c r="C50" s="6" t="s">
        <v>69</v>
      </c>
      <c r="D50" s="6" t="s">
        <v>251</v>
      </c>
      <c r="E50" s="3" t="s">
        <v>263</v>
      </c>
      <c r="F50" s="3" t="s">
        <v>186</v>
      </c>
      <c r="G50" s="3">
        <f t="shared" si="1"/>
        <v>3.5051999999999999</v>
      </c>
      <c r="H50" s="3">
        <v>3.58</v>
      </c>
      <c r="I50" s="3" t="s">
        <v>264</v>
      </c>
      <c r="J50" s="8">
        <f t="shared" si="3"/>
        <v>3.5</v>
      </c>
      <c r="K50" s="3" t="str">
        <f t="shared" si="6"/>
        <v>11'3"</v>
      </c>
      <c r="L50" s="3"/>
    </row>
    <row r="51" spans="1:12" ht="20" x14ac:dyDescent="0.35">
      <c r="A51" s="5">
        <v>49</v>
      </c>
      <c r="B51" s="6" t="s">
        <v>265</v>
      </c>
      <c r="C51" s="6" t="s">
        <v>266</v>
      </c>
      <c r="D51" s="6" t="s">
        <v>196</v>
      </c>
      <c r="E51" s="3" t="s">
        <v>267</v>
      </c>
      <c r="F51" s="3" t="s">
        <v>197</v>
      </c>
      <c r="G51" s="3">
        <f t="shared" si="1"/>
        <v>0</v>
      </c>
      <c r="H51" s="3">
        <v>5.27</v>
      </c>
      <c r="I51" s="3" t="s">
        <v>268</v>
      </c>
      <c r="J51" s="8">
        <f t="shared" si="3"/>
        <v>5.0999999999999996</v>
      </c>
      <c r="K51" s="3" t="str">
        <f t="shared" si="6"/>
        <v>17'0"</v>
      </c>
      <c r="L51" s="3"/>
    </row>
    <row r="52" spans="1:12" ht="20" x14ac:dyDescent="0.35">
      <c r="A52" s="11">
        <v>50</v>
      </c>
      <c r="B52" s="7" t="s">
        <v>127</v>
      </c>
      <c r="C52" s="6" t="s">
        <v>128</v>
      </c>
      <c r="D52" s="7" t="s">
        <v>196</v>
      </c>
      <c r="E52" s="3" t="s">
        <v>197</v>
      </c>
      <c r="F52" s="3" t="s">
        <v>267</v>
      </c>
      <c r="G52" s="3">
        <f t="shared" si="1"/>
        <v>0</v>
      </c>
      <c r="H52" s="3">
        <v>5.09</v>
      </c>
      <c r="I52" s="3" t="s">
        <v>269</v>
      </c>
      <c r="J52" s="8">
        <f t="shared" si="3"/>
        <v>5</v>
      </c>
      <c r="K52" s="3" t="str">
        <f t="shared" si="6"/>
        <v>16'3"</v>
      </c>
      <c r="L52" s="3"/>
    </row>
    <row r="53" spans="1:12" ht="20" x14ac:dyDescent="0.35">
      <c r="A53" s="5">
        <v>51</v>
      </c>
      <c r="B53" s="6" t="s">
        <v>94</v>
      </c>
      <c r="C53" s="6" t="s">
        <v>95</v>
      </c>
      <c r="D53" s="6" t="s">
        <v>196</v>
      </c>
      <c r="E53" s="3" t="s">
        <v>211</v>
      </c>
      <c r="F53" s="3" t="s">
        <v>186</v>
      </c>
      <c r="G53" s="3">
        <f t="shared" si="1"/>
        <v>4.4958</v>
      </c>
      <c r="H53" s="3">
        <v>4.1399999999999997</v>
      </c>
      <c r="I53" s="3" t="s">
        <v>270</v>
      </c>
      <c r="J53" s="8">
        <f t="shared" si="3"/>
        <v>4</v>
      </c>
      <c r="K53" s="3" t="str">
        <f t="shared" si="6"/>
        <v>13'3"</v>
      </c>
      <c r="L53" s="3"/>
    </row>
    <row r="54" spans="1:12" ht="20" x14ac:dyDescent="0.35">
      <c r="A54" s="5">
        <v>53</v>
      </c>
      <c r="B54" s="6" t="s">
        <v>47</v>
      </c>
      <c r="C54" s="6" t="s">
        <v>48</v>
      </c>
      <c r="D54" s="12" t="s">
        <v>196</v>
      </c>
      <c r="E54" s="3" t="s">
        <v>197</v>
      </c>
      <c r="F54" s="3" t="s">
        <v>197</v>
      </c>
      <c r="G54" s="3">
        <f t="shared" si="1"/>
        <v>0</v>
      </c>
      <c r="H54" s="3">
        <v>5.65</v>
      </c>
      <c r="I54" s="3" t="s">
        <v>271</v>
      </c>
      <c r="J54" s="8">
        <f t="shared" si="3"/>
        <v>5.5</v>
      </c>
      <c r="K54" s="3" t="str">
        <f t="shared" si="6"/>
        <v>18'3"</v>
      </c>
      <c r="L54" s="3"/>
    </row>
    <row r="55" spans="1:12" ht="20" x14ac:dyDescent="0.35">
      <c r="A55" s="5">
        <v>54</v>
      </c>
      <c r="B55" s="6" t="s">
        <v>90</v>
      </c>
      <c r="C55" s="6" t="s">
        <v>91</v>
      </c>
      <c r="D55" s="12" t="s">
        <v>196</v>
      </c>
      <c r="E55" s="3" t="s">
        <v>197</v>
      </c>
      <c r="F55" s="3" t="s">
        <v>267</v>
      </c>
      <c r="G55" s="3">
        <f t="shared" si="1"/>
        <v>0</v>
      </c>
      <c r="H55" s="3">
        <v>4.9000000000000004</v>
      </c>
      <c r="I55" s="3" t="s">
        <v>272</v>
      </c>
      <c r="J55" s="8">
        <f t="shared" si="3"/>
        <v>4.8</v>
      </c>
      <c r="K55" s="3" t="str">
        <f t="shared" si="6"/>
        <v>15'9"</v>
      </c>
      <c r="L55" s="3"/>
    </row>
    <row r="56" spans="1:12" ht="20" x14ac:dyDescent="0.35">
      <c r="A56" s="5">
        <v>55</v>
      </c>
      <c r="B56" s="6" t="s">
        <v>273</v>
      </c>
      <c r="C56" s="6" t="s">
        <v>274</v>
      </c>
      <c r="D56" s="12" t="s">
        <v>196</v>
      </c>
      <c r="E56" s="3" t="s">
        <v>197</v>
      </c>
      <c r="F56" s="3" t="s">
        <v>197</v>
      </c>
      <c r="G56" s="3">
        <f t="shared" si="1"/>
        <v>0</v>
      </c>
      <c r="H56" s="3">
        <v>4.97</v>
      </c>
      <c r="I56" s="3" t="s">
        <v>275</v>
      </c>
      <c r="J56" s="8">
        <f t="shared" si="3"/>
        <v>4.8</v>
      </c>
      <c r="K56" s="3" t="str">
        <f t="shared" si="6"/>
        <v>16'0"</v>
      </c>
      <c r="L56" s="3"/>
    </row>
  </sheetData>
  <conditionalFormatting sqref="J1:J56">
    <cfRule type="expression" dxfId="1" priority="2">
      <formula>AND(ISNUMBER(F1),J1&lt;F1)</formula>
    </cfRule>
  </conditionalFormatting>
  <conditionalFormatting sqref="K1:K56">
    <cfRule type="expression" dxfId="0" priority="1">
      <formula>(LEFT(K1,SEARCH("'",K1)-1)*0.3048+MID(K1,SEARCH("'",K1)+1,SEARCH("""",K1)-SEARCH("'",K1)-1)*0.0254)&lt;(LEFT(E1,SEARCH("'",E1)-1)*0.3048+MID(E1,SEARCH("'",E1)+1,SEARCH("""",E1)-SEARCH("'",E1)-1)*0.0254)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BEA4-E123-43E7-B703-85BC54BF33CA}">
  <dimension ref="B3:I79"/>
  <sheetViews>
    <sheetView showGridLines="0" workbookViewId="0">
      <selection activeCell="C80" sqref="C80"/>
    </sheetView>
  </sheetViews>
  <sheetFormatPr defaultRowHeight="14.5" x14ac:dyDescent="0.35"/>
  <cols>
    <col min="2" max="2" width="14.453125" customWidth="1"/>
    <col min="3" max="3" width="45.453125" customWidth="1"/>
    <col min="4" max="4" width="20.54296875" customWidth="1"/>
    <col min="5" max="5" width="27.81640625" customWidth="1"/>
    <col min="6" max="6" width="12.7265625" customWidth="1"/>
    <col min="7" max="7" width="1.7265625" customWidth="1"/>
    <col min="8" max="8" width="18.1796875" customWidth="1"/>
    <col min="9" max="9" width="18.81640625" customWidth="1"/>
  </cols>
  <sheetData>
    <row r="3" spans="2:9" ht="23.25" customHeight="1" x14ac:dyDescent="0.35">
      <c r="B3" s="13" t="s">
        <v>291</v>
      </c>
    </row>
    <row r="6" spans="2:9" ht="31.5" customHeight="1" x14ac:dyDescent="0.35">
      <c r="B6" s="14" t="s">
        <v>292</v>
      </c>
      <c r="C6" s="14" t="s">
        <v>276</v>
      </c>
      <c r="D6" s="14" t="s">
        <v>290</v>
      </c>
      <c r="E6" s="14" t="s">
        <v>171</v>
      </c>
      <c r="F6" s="14" t="s">
        <v>283</v>
      </c>
      <c r="G6" s="14"/>
      <c r="H6" s="16" t="s">
        <v>277</v>
      </c>
      <c r="I6" s="16" t="s">
        <v>294</v>
      </c>
    </row>
    <row r="7" spans="2:9" ht="10.5" customHeight="1" x14ac:dyDescent="0.35"/>
    <row r="8" spans="2:9" x14ac:dyDescent="0.35">
      <c r="B8" t="s">
        <v>31</v>
      </c>
      <c r="C8" t="s">
        <v>32</v>
      </c>
      <c r="D8" t="s">
        <v>288</v>
      </c>
      <c r="E8" t="s">
        <v>182</v>
      </c>
      <c r="F8" t="s">
        <v>284</v>
      </c>
      <c r="H8" s="15" t="s">
        <v>285</v>
      </c>
      <c r="I8" s="15" t="s">
        <v>285</v>
      </c>
    </row>
    <row r="9" spans="2:9" x14ac:dyDescent="0.35">
      <c r="B9" t="s">
        <v>205</v>
      </c>
      <c r="C9" t="s">
        <v>206</v>
      </c>
      <c r="D9" t="s">
        <v>288</v>
      </c>
      <c r="E9" t="s">
        <v>279</v>
      </c>
      <c r="F9" t="s">
        <v>284</v>
      </c>
      <c r="H9" s="15" t="s">
        <v>285</v>
      </c>
      <c r="I9" s="15" t="s">
        <v>285</v>
      </c>
    </row>
    <row r="10" spans="2:9" x14ac:dyDescent="0.35">
      <c r="B10" t="s">
        <v>265</v>
      </c>
      <c r="C10" t="s">
        <v>266</v>
      </c>
      <c r="D10" t="s">
        <v>288</v>
      </c>
      <c r="E10" t="s">
        <v>279</v>
      </c>
      <c r="F10" t="s">
        <v>284</v>
      </c>
      <c r="H10" s="15" t="s">
        <v>285</v>
      </c>
      <c r="I10" s="15" t="s">
        <v>285</v>
      </c>
    </row>
    <row r="11" spans="2:9" x14ac:dyDescent="0.35">
      <c r="B11" t="s">
        <v>142</v>
      </c>
      <c r="C11" t="s">
        <v>143</v>
      </c>
      <c r="D11" t="s">
        <v>289</v>
      </c>
      <c r="E11" t="s">
        <v>279</v>
      </c>
      <c r="F11" t="s">
        <v>284</v>
      </c>
      <c r="H11" s="15" t="s">
        <v>285</v>
      </c>
      <c r="I11" s="15" t="s">
        <v>285</v>
      </c>
    </row>
    <row r="12" spans="2:9" x14ac:dyDescent="0.35">
      <c r="B12" t="s">
        <v>157</v>
      </c>
      <c r="C12" t="s">
        <v>158</v>
      </c>
      <c r="D12" t="s">
        <v>281</v>
      </c>
      <c r="E12" t="s">
        <v>279</v>
      </c>
      <c r="F12" t="s">
        <v>284</v>
      </c>
      <c r="H12" s="15" t="s">
        <v>285</v>
      </c>
      <c r="I12" s="15" t="s">
        <v>285</v>
      </c>
    </row>
    <row r="13" spans="2:9" x14ac:dyDescent="0.35">
      <c r="B13" t="s">
        <v>33</v>
      </c>
      <c r="C13" t="s">
        <v>34</v>
      </c>
      <c r="D13" t="s">
        <v>288</v>
      </c>
      <c r="E13" t="s">
        <v>182</v>
      </c>
      <c r="F13" t="s">
        <v>284</v>
      </c>
      <c r="H13" s="15" t="s">
        <v>285</v>
      </c>
      <c r="I13" s="15" t="s">
        <v>285</v>
      </c>
    </row>
    <row r="14" spans="2:9" x14ac:dyDescent="0.35">
      <c r="B14" t="s">
        <v>139</v>
      </c>
      <c r="C14" t="s">
        <v>140</v>
      </c>
      <c r="D14" t="s">
        <v>289</v>
      </c>
      <c r="E14" t="s">
        <v>279</v>
      </c>
      <c r="F14" t="s">
        <v>284</v>
      </c>
      <c r="H14" s="15" t="s">
        <v>285</v>
      </c>
      <c r="I14" s="15" t="s">
        <v>285</v>
      </c>
    </row>
    <row r="15" spans="2:9" x14ac:dyDescent="0.35">
      <c r="B15" t="s">
        <v>167</v>
      </c>
      <c r="C15" t="s">
        <v>168</v>
      </c>
      <c r="D15" t="s">
        <v>282</v>
      </c>
      <c r="E15" t="s">
        <v>279</v>
      </c>
      <c r="F15" s="1">
        <v>44545</v>
      </c>
      <c r="H15" s="15" t="s">
        <v>285</v>
      </c>
      <c r="I15" s="15" t="s">
        <v>285</v>
      </c>
    </row>
    <row r="16" spans="2:9" x14ac:dyDescent="0.35">
      <c r="B16" t="s">
        <v>127</v>
      </c>
      <c r="C16" t="s">
        <v>128</v>
      </c>
      <c r="D16" t="s">
        <v>288</v>
      </c>
      <c r="E16" t="s">
        <v>279</v>
      </c>
      <c r="F16" t="s">
        <v>284</v>
      </c>
      <c r="H16" s="15" t="s">
        <v>285</v>
      </c>
      <c r="I16" s="15" t="s">
        <v>285</v>
      </c>
    </row>
    <row r="17" spans="2:9" x14ac:dyDescent="0.35">
      <c r="B17" t="s">
        <v>35</v>
      </c>
      <c r="C17" t="s">
        <v>36</v>
      </c>
      <c r="D17" t="s">
        <v>288</v>
      </c>
      <c r="E17" t="s">
        <v>182</v>
      </c>
      <c r="F17" t="s">
        <v>284</v>
      </c>
      <c r="H17" s="15" t="s">
        <v>285</v>
      </c>
      <c r="I17" s="15" t="s">
        <v>285</v>
      </c>
    </row>
    <row r="18" spans="2:9" x14ac:dyDescent="0.35">
      <c r="B18" t="s">
        <v>117</v>
      </c>
      <c r="C18" t="s">
        <v>118</v>
      </c>
      <c r="D18" t="s">
        <v>288</v>
      </c>
      <c r="E18" t="s">
        <v>279</v>
      </c>
      <c r="F18" t="s">
        <v>284</v>
      </c>
      <c r="H18" s="15" t="s">
        <v>285</v>
      </c>
      <c r="I18" s="15" t="s">
        <v>285</v>
      </c>
    </row>
    <row r="19" spans="2:9" x14ac:dyDescent="0.35">
      <c r="B19" t="s">
        <v>119</v>
      </c>
      <c r="C19" t="s">
        <v>120</v>
      </c>
      <c r="D19" t="s">
        <v>288</v>
      </c>
      <c r="E19" t="s">
        <v>182</v>
      </c>
      <c r="F19" t="s">
        <v>284</v>
      </c>
      <c r="H19" s="15" t="s">
        <v>285</v>
      </c>
      <c r="I19" s="15" t="s">
        <v>285</v>
      </c>
    </row>
    <row r="20" spans="2:9" x14ac:dyDescent="0.35">
      <c r="B20" t="s">
        <v>121</v>
      </c>
      <c r="C20" t="s">
        <v>122</v>
      </c>
      <c r="D20" t="s">
        <v>288</v>
      </c>
      <c r="E20" t="s">
        <v>182</v>
      </c>
      <c r="F20" t="s">
        <v>284</v>
      </c>
      <c r="H20" s="15" t="s">
        <v>285</v>
      </c>
      <c r="I20" s="15" t="s">
        <v>285</v>
      </c>
    </row>
    <row r="21" spans="2:9" x14ac:dyDescent="0.35">
      <c r="B21" t="s">
        <v>115</v>
      </c>
      <c r="C21" t="s">
        <v>116</v>
      </c>
      <c r="D21" t="s">
        <v>288</v>
      </c>
      <c r="E21" t="s">
        <v>182</v>
      </c>
      <c r="F21" t="s">
        <v>284</v>
      </c>
      <c r="H21" s="15" t="s">
        <v>285</v>
      </c>
      <c r="I21" s="15" t="s">
        <v>285</v>
      </c>
    </row>
    <row r="22" spans="2:9" x14ac:dyDescent="0.35">
      <c r="B22" t="s">
        <v>39</v>
      </c>
      <c r="C22" t="s">
        <v>40</v>
      </c>
      <c r="D22" t="s">
        <v>288</v>
      </c>
      <c r="E22" t="s">
        <v>182</v>
      </c>
      <c r="F22" t="s">
        <v>284</v>
      </c>
      <c r="H22" s="15" t="s">
        <v>285</v>
      </c>
      <c r="I22" s="15" t="s">
        <v>285</v>
      </c>
    </row>
    <row r="23" spans="2:9" x14ac:dyDescent="0.35">
      <c r="B23" t="s">
        <v>82</v>
      </c>
      <c r="C23" t="s">
        <v>83</v>
      </c>
      <c r="D23" t="s">
        <v>281</v>
      </c>
      <c r="E23" t="s">
        <v>279</v>
      </c>
      <c r="F23" t="s">
        <v>284</v>
      </c>
      <c r="H23" s="15" t="s">
        <v>285</v>
      </c>
      <c r="I23" s="15" t="s">
        <v>285</v>
      </c>
    </row>
    <row r="24" spans="2:9" x14ac:dyDescent="0.35">
      <c r="B24" t="s">
        <v>29</v>
      </c>
      <c r="C24" t="s">
        <v>30</v>
      </c>
      <c r="D24" t="s">
        <v>281</v>
      </c>
      <c r="E24" t="s">
        <v>278</v>
      </c>
      <c r="F24" t="s">
        <v>284</v>
      </c>
      <c r="H24" s="15" t="s">
        <v>285</v>
      </c>
      <c r="I24" s="15" t="s">
        <v>285</v>
      </c>
    </row>
    <row r="25" spans="2:9" x14ac:dyDescent="0.35">
      <c r="B25" t="s">
        <v>125</v>
      </c>
      <c r="C25" t="s">
        <v>126</v>
      </c>
      <c r="D25" t="s">
        <v>288</v>
      </c>
      <c r="E25" t="s">
        <v>182</v>
      </c>
      <c r="F25" t="s">
        <v>284</v>
      </c>
      <c r="H25" s="15" t="s">
        <v>285</v>
      </c>
      <c r="I25" s="15" t="s">
        <v>285</v>
      </c>
    </row>
    <row r="26" spans="2:9" x14ac:dyDescent="0.35">
      <c r="B26" t="s">
        <v>123</v>
      </c>
      <c r="C26" t="s">
        <v>124</v>
      </c>
      <c r="D26" t="s">
        <v>295</v>
      </c>
      <c r="E26" t="s">
        <v>279</v>
      </c>
      <c r="F26" t="s">
        <v>284</v>
      </c>
      <c r="H26" s="15" t="s">
        <v>285</v>
      </c>
      <c r="I26" s="15" t="s">
        <v>285</v>
      </c>
    </row>
    <row r="27" spans="2:9" x14ac:dyDescent="0.35">
      <c r="B27" t="s">
        <v>41</v>
      </c>
      <c r="C27" t="s">
        <v>42</v>
      </c>
      <c r="D27" t="s">
        <v>288</v>
      </c>
      <c r="E27" t="s">
        <v>182</v>
      </c>
      <c r="F27" t="s">
        <v>284</v>
      </c>
      <c r="H27" s="15" t="s">
        <v>285</v>
      </c>
      <c r="I27" s="15" t="s">
        <v>285</v>
      </c>
    </row>
    <row r="28" spans="2:9" x14ac:dyDescent="0.35">
      <c r="B28" t="s">
        <v>43</v>
      </c>
      <c r="C28" t="s">
        <v>44</v>
      </c>
      <c r="D28" t="s">
        <v>288</v>
      </c>
      <c r="E28" t="s">
        <v>286</v>
      </c>
      <c r="F28" t="s">
        <v>284</v>
      </c>
      <c r="H28" s="15" t="s">
        <v>285</v>
      </c>
      <c r="I28" s="15" t="s">
        <v>285</v>
      </c>
    </row>
    <row r="29" spans="2:9" x14ac:dyDescent="0.35">
      <c r="B29" t="s">
        <v>237</v>
      </c>
      <c r="C29" t="s">
        <v>238</v>
      </c>
      <c r="D29" t="s">
        <v>288</v>
      </c>
      <c r="E29" t="s">
        <v>279</v>
      </c>
      <c r="F29" t="s">
        <v>284</v>
      </c>
      <c r="H29" s="15" t="s">
        <v>285</v>
      </c>
      <c r="I29" s="15" t="s">
        <v>285</v>
      </c>
    </row>
    <row r="30" spans="2:9" x14ac:dyDescent="0.35">
      <c r="B30" t="s">
        <v>45</v>
      </c>
      <c r="C30" t="s">
        <v>46</v>
      </c>
      <c r="D30" t="s">
        <v>288</v>
      </c>
      <c r="E30" t="s">
        <v>182</v>
      </c>
      <c r="F30" t="s">
        <v>284</v>
      </c>
      <c r="H30" s="15" t="s">
        <v>285</v>
      </c>
      <c r="I30" s="15" t="s">
        <v>285</v>
      </c>
    </row>
    <row r="31" spans="2:9" x14ac:dyDescent="0.35">
      <c r="B31" t="s">
        <v>90</v>
      </c>
      <c r="C31" t="s">
        <v>91</v>
      </c>
      <c r="D31" t="s">
        <v>288</v>
      </c>
      <c r="E31" t="s">
        <v>279</v>
      </c>
      <c r="F31" t="s">
        <v>284</v>
      </c>
      <c r="H31" s="15" t="s">
        <v>285</v>
      </c>
      <c r="I31" s="15" t="s">
        <v>285</v>
      </c>
    </row>
    <row r="32" spans="2:9" x14ac:dyDescent="0.35">
      <c r="B32" t="s">
        <v>273</v>
      </c>
      <c r="C32" t="s">
        <v>274</v>
      </c>
      <c r="D32" t="s">
        <v>288</v>
      </c>
      <c r="E32" t="s">
        <v>279</v>
      </c>
      <c r="F32" t="s">
        <v>284</v>
      </c>
      <c r="H32" s="15" t="s">
        <v>285</v>
      </c>
      <c r="I32" s="15" t="s">
        <v>285</v>
      </c>
    </row>
    <row r="33" spans="2:9" x14ac:dyDescent="0.35">
      <c r="B33" t="s">
        <v>99</v>
      </c>
      <c r="C33" t="s">
        <v>100</v>
      </c>
      <c r="D33" t="s">
        <v>288</v>
      </c>
      <c r="E33" t="s">
        <v>279</v>
      </c>
      <c r="F33" t="s">
        <v>284</v>
      </c>
      <c r="H33" s="15" t="s">
        <v>285</v>
      </c>
      <c r="I33" s="15" t="s">
        <v>285</v>
      </c>
    </row>
    <row r="34" spans="2:9" x14ac:dyDescent="0.35">
      <c r="B34" t="s">
        <v>150</v>
      </c>
      <c r="C34" t="s">
        <v>151</v>
      </c>
      <c r="D34" t="s">
        <v>289</v>
      </c>
      <c r="E34" t="s">
        <v>279</v>
      </c>
      <c r="F34" t="s">
        <v>284</v>
      </c>
      <c r="H34" s="15" t="s">
        <v>285</v>
      </c>
      <c r="I34" s="15" t="s">
        <v>285</v>
      </c>
    </row>
    <row r="35" spans="2:9" x14ac:dyDescent="0.35">
      <c r="B35" t="s">
        <v>94</v>
      </c>
      <c r="C35" t="s">
        <v>95</v>
      </c>
      <c r="D35" t="s">
        <v>288</v>
      </c>
      <c r="E35" t="s">
        <v>279</v>
      </c>
      <c r="F35" t="s">
        <v>284</v>
      </c>
      <c r="H35" s="15" t="s">
        <v>285</v>
      </c>
      <c r="I35" s="15" t="s">
        <v>285</v>
      </c>
    </row>
    <row r="36" spans="2:9" x14ac:dyDescent="0.35">
      <c r="B36" t="s">
        <v>47</v>
      </c>
      <c r="C36" t="s">
        <v>48</v>
      </c>
      <c r="D36" t="s">
        <v>288</v>
      </c>
      <c r="E36" t="s">
        <v>279</v>
      </c>
      <c r="F36" t="s">
        <v>284</v>
      </c>
      <c r="H36" s="15" t="s">
        <v>285</v>
      </c>
      <c r="I36" s="15" t="s">
        <v>285</v>
      </c>
    </row>
    <row r="37" spans="2:9" x14ac:dyDescent="0.35">
      <c r="B37" t="s">
        <v>49</v>
      </c>
      <c r="C37" t="s">
        <v>50</v>
      </c>
      <c r="D37" t="s">
        <v>282</v>
      </c>
      <c r="E37" t="s">
        <v>279</v>
      </c>
      <c r="F37" s="1">
        <v>45707</v>
      </c>
      <c r="H37" s="15" t="s">
        <v>285</v>
      </c>
      <c r="I37" s="15" t="s">
        <v>285</v>
      </c>
    </row>
    <row r="38" spans="2:9" x14ac:dyDescent="0.35">
      <c r="B38" t="s">
        <v>296</v>
      </c>
      <c r="C38" t="s">
        <v>51</v>
      </c>
      <c r="D38" t="s">
        <v>282</v>
      </c>
      <c r="E38" t="s">
        <v>279</v>
      </c>
      <c r="F38" s="1">
        <v>45707</v>
      </c>
      <c r="H38" s="15" t="s">
        <v>285</v>
      </c>
      <c r="I38" s="15" t="s">
        <v>285</v>
      </c>
    </row>
    <row r="39" spans="2:9" x14ac:dyDescent="0.35">
      <c r="B39" t="s">
        <v>297</v>
      </c>
      <c r="C39" t="s">
        <v>298</v>
      </c>
      <c r="D39" t="s">
        <v>282</v>
      </c>
      <c r="E39" t="s">
        <v>299</v>
      </c>
      <c r="F39" t="s">
        <v>284</v>
      </c>
      <c r="H39" s="15" t="s">
        <v>285</v>
      </c>
      <c r="I39" s="15" t="s">
        <v>285</v>
      </c>
    </row>
    <row r="40" spans="2:9" x14ac:dyDescent="0.35">
      <c r="B40" t="s">
        <v>64</v>
      </c>
      <c r="C40" t="s">
        <v>65</v>
      </c>
      <c r="D40" t="s">
        <v>288</v>
      </c>
      <c r="E40" t="s">
        <v>182</v>
      </c>
      <c r="F40" t="s">
        <v>284</v>
      </c>
      <c r="H40" s="15" t="s">
        <v>285</v>
      </c>
      <c r="I40" s="15" t="s">
        <v>285</v>
      </c>
    </row>
    <row r="41" spans="2:9" x14ac:dyDescent="0.35">
      <c r="B41" t="s">
        <v>147</v>
      </c>
      <c r="C41" t="s">
        <v>148</v>
      </c>
      <c r="D41" t="s">
        <v>289</v>
      </c>
      <c r="E41" t="s">
        <v>279</v>
      </c>
      <c r="F41">
        <v>2013</v>
      </c>
      <c r="H41" s="15" t="s">
        <v>285</v>
      </c>
      <c r="I41" s="15" t="s">
        <v>285</v>
      </c>
    </row>
    <row r="42" spans="2:9" x14ac:dyDescent="0.35">
      <c r="B42" t="s">
        <v>66</v>
      </c>
      <c r="C42" t="s">
        <v>67</v>
      </c>
      <c r="D42" t="s">
        <v>288</v>
      </c>
      <c r="E42" t="s">
        <v>182</v>
      </c>
      <c r="F42" t="s">
        <v>284</v>
      </c>
      <c r="H42" s="15" t="s">
        <v>285</v>
      </c>
      <c r="I42" s="15" t="s">
        <v>285</v>
      </c>
    </row>
    <row r="43" spans="2:9" x14ac:dyDescent="0.35">
      <c r="B43" t="s">
        <v>144</v>
      </c>
      <c r="C43" t="s">
        <v>145</v>
      </c>
      <c r="D43" t="s">
        <v>289</v>
      </c>
      <c r="E43" t="s">
        <v>279</v>
      </c>
      <c r="F43" t="s">
        <v>284</v>
      </c>
      <c r="H43" s="15" t="s">
        <v>285</v>
      </c>
      <c r="I43" s="15" t="s">
        <v>285</v>
      </c>
    </row>
    <row r="44" spans="2:9" x14ac:dyDescent="0.35">
      <c r="B44" t="s">
        <v>103</v>
      </c>
      <c r="C44" t="s">
        <v>104</v>
      </c>
      <c r="D44" t="s">
        <v>288</v>
      </c>
      <c r="E44" t="s">
        <v>182</v>
      </c>
      <c r="F44" t="s">
        <v>284</v>
      </c>
      <c r="H44" s="15" t="s">
        <v>285</v>
      </c>
      <c r="I44" s="15" t="s">
        <v>285</v>
      </c>
    </row>
    <row r="45" spans="2:9" x14ac:dyDescent="0.35">
      <c r="B45" t="s">
        <v>163</v>
      </c>
      <c r="C45" t="s">
        <v>164</v>
      </c>
      <c r="D45" t="s">
        <v>282</v>
      </c>
      <c r="E45" t="s">
        <v>279</v>
      </c>
      <c r="F45" s="1">
        <v>39822</v>
      </c>
      <c r="H45" s="15" t="s">
        <v>285</v>
      </c>
      <c r="I45" s="15" t="s">
        <v>285</v>
      </c>
    </row>
    <row r="46" spans="2:9" x14ac:dyDescent="0.35">
      <c r="B46" t="s">
        <v>105</v>
      </c>
      <c r="C46" t="s">
        <v>106</v>
      </c>
      <c r="D46" t="s">
        <v>281</v>
      </c>
      <c r="E46" t="s">
        <v>279</v>
      </c>
      <c r="F46" s="1">
        <v>30083</v>
      </c>
      <c r="H46" s="15" t="s">
        <v>285</v>
      </c>
      <c r="I46" s="15" t="s">
        <v>285</v>
      </c>
    </row>
    <row r="47" spans="2:9" x14ac:dyDescent="0.35">
      <c r="B47" t="s">
        <v>105</v>
      </c>
      <c r="C47" t="s">
        <v>106</v>
      </c>
      <c r="D47" t="s">
        <v>288</v>
      </c>
      <c r="E47" t="s">
        <v>279</v>
      </c>
      <c r="F47" t="s">
        <v>284</v>
      </c>
      <c r="H47" s="15" t="s">
        <v>285</v>
      </c>
      <c r="I47" s="15" t="s">
        <v>285</v>
      </c>
    </row>
    <row r="48" spans="2:9" x14ac:dyDescent="0.35">
      <c r="B48" t="s">
        <v>92</v>
      </c>
      <c r="C48" t="s">
        <v>93</v>
      </c>
      <c r="D48" t="s">
        <v>288</v>
      </c>
      <c r="E48" t="s">
        <v>279</v>
      </c>
      <c r="F48" t="s">
        <v>284</v>
      </c>
      <c r="H48" s="15" t="s">
        <v>285</v>
      </c>
      <c r="I48" s="15" t="s">
        <v>285</v>
      </c>
    </row>
    <row r="49" spans="2:9" x14ac:dyDescent="0.35">
      <c r="B49" t="s">
        <v>52</v>
      </c>
      <c r="C49" t="s">
        <v>53</v>
      </c>
      <c r="D49" t="s">
        <v>281</v>
      </c>
      <c r="E49" t="s">
        <v>182</v>
      </c>
      <c r="F49" t="s">
        <v>284</v>
      </c>
      <c r="H49" s="15" t="s">
        <v>285</v>
      </c>
      <c r="I49" s="15" t="s">
        <v>285</v>
      </c>
    </row>
    <row r="50" spans="2:9" x14ac:dyDescent="0.35">
      <c r="B50" t="s">
        <v>56</v>
      </c>
      <c r="C50" t="s">
        <v>57</v>
      </c>
      <c r="D50" t="s">
        <v>281</v>
      </c>
      <c r="E50" t="s">
        <v>278</v>
      </c>
      <c r="F50" t="s">
        <v>284</v>
      </c>
      <c r="H50" s="15" t="s">
        <v>285</v>
      </c>
      <c r="I50" s="15" t="s">
        <v>285</v>
      </c>
    </row>
    <row r="51" spans="2:9" x14ac:dyDescent="0.35">
      <c r="B51" t="s">
        <v>58</v>
      </c>
      <c r="C51" t="s">
        <v>59</v>
      </c>
      <c r="D51" t="s">
        <v>288</v>
      </c>
      <c r="E51" t="s">
        <v>182</v>
      </c>
      <c r="F51" t="s">
        <v>284</v>
      </c>
      <c r="H51" s="15" t="s">
        <v>285</v>
      </c>
      <c r="I51" s="15" t="s">
        <v>285</v>
      </c>
    </row>
    <row r="52" spans="2:9" x14ac:dyDescent="0.35">
      <c r="B52" t="s">
        <v>60</v>
      </c>
      <c r="C52" t="s">
        <v>61</v>
      </c>
      <c r="D52" t="s">
        <v>288</v>
      </c>
      <c r="E52" t="s">
        <v>182</v>
      </c>
      <c r="F52" t="s">
        <v>284</v>
      </c>
      <c r="H52" s="15" t="s">
        <v>285</v>
      </c>
      <c r="I52" s="15" t="s">
        <v>285</v>
      </c>
    </row>
    <row r="53" spans="2:9" x14ac:dyDescent="0.35">
      <c r="B53" t="s">
        <v>62</v>
      </c>
      <c r="C53" t="s">
        <v>63</v>
      </c>
      <c r="D53" t="s">
        <v>288</v>
      </c>
      <c r="E53" t="s">
        <v>182</v>
      </c>
      <c r="F53" t="s">
        <v>284</v>
      </c>
      <c r="H53" s="15" t="s">
        <v>285</v>
      </c>
      <c r="I53" s="15" t="s">
        <v>285</v>
      </c>
    </row>
    <row r="54" spans="2:9" x14ac:dyDescent="0.35">
      <c r="B54" t="s">
        <v>101</v>
      </c>
      <c r="C54" t="s">
        <v>102</v>
      </c>
      <c r="D54" t="s">
        <v>288</v>
      </c>
      <c r="E54" t="s">
        <v>279</v>
      </c>
      <c r="F54" t="s">
        <v>284</v>
      </c>
      <c r="H54" s="15" t="s">
        <v>285</v>
      </c>
      <c r="I54" s="15" t="s">
        <v>285</v>
      </c>
    </row>
    <row r="55" spans="2:9" x14ac:dyDescent="0.35">
      <c r="B55" t="s">
        <v>68</v>
      </c>
      <c r="C55" t="s">
        <v>69</v>
      </c>
      <c r="D55" t="s">
        <v>288</v>
      </c>
      <c r="E55" t="s">
        <v>251</v>
      </c>
      <c r="F55" t="s">
        <v>284</v>
      </c>
      <c r="H55" s="15" t="s">
        <v>285</v>
      </c>
      <c r="I55" s="15" t="s">
        <v>285</v>
      </c>
    </row>
    <row r="56" spans="2:9" x14ac:dyDescent="0.35">
      <c r="B56" t="s">
        <v>108</v>
      </c>
      <c r="C56" t="s">
        <v>109</v>
      </c>
      <c r="D56" t="s">
        <v>288</v>
      </c>
      <c r="E56" t="s">
        <v>182</v>
      </c>
      <c r="F56" t="s">
        <v>284</v>
      </c>
      <c r="H56" s="15" t="s">
        <v>285</v>
      </c>
      <c r="I56" s="15" t="s">
        <v>285</v>
      </c>
    </row>
    <row r="57" spans="2:9" x14ac:dyDescent="0.35">
      <c r="B57" t="s">
        <v>135</v>
      </c>
      <c r="C57" t="s">
        <v>136</v>
      </c>
      <c r="D57" t="s">
        <v>288</v>
      </c>
      <c r="E57" t="s">
        <v>182</v>
      </c>
      <c r="F57" t="s">
        <v>284</v>
      </c>
      <c r="H57" s="15" t="s">
        <v>285</v>
      </c>
      <c r="I57" s="15" t="s">
        <v>285</v>
      </c>
    </row>
    <row r="58" spans="2:9" x14ac:dyDescent="0.35">
      <c r="B58" t="s">
        <v>247</v>
      </c>
      <c r="C58" t="s">
        <v>248</v>
      </c>
      <c r="D58" t="s">
        <v>288</v>
      </c>
      <c r="E58" t="s">
        <v>279</v>
      </c>
      <c r="F58" t="s">
        <v>284</v>
      </c>
      <c r="H58" s="15" t="s">
        <v>285</v>
      </c>
      <c r="I58" s="15" t="s">
        <v>285</v>
      </c>
    </row>
    <row r="59" spans="2:9" x14ac:dyDescent="0.35">
      <c r="B59" t="s">
        <v>70</v>
      </c>
      <c r="C59" t="s">
        <v>71</v>
      </c>
      <c r="D59" t="s">
        <v>288</v>
      </c>
      <c r="E59" t="s">
        <v>279</v>
      </c>
      <c r="F59" t="s">
        <v>284</v>
      </c>
      <c r="H59" s="15" t="s">
        <v>285</v>
      </c>
      <c r="I59" s="15" t="s">
        <v>285</v>
      </c>
    </row>
    <row r="60" spans="2:9" x14ac:dyDescent="0.35">
      <c r="B60" t="s">
        <v>110</v>
      </c>
      <c r="C60" t="s">
        <v>111</v>
      </c>
      <c r="D60" t="s">
        <v>288</v>
      </c>
      <c r="E60" t="s">
        <v>182</v>
      </c>
      <c r="F60" t="s">
        <v>284</v>
      </c>
      <c r="H60" s="15" t="s">
        <v>285</v>
      </c>
      <c r="I60" s="15" t="s">
        <v>285</v>
      </c>
    </row>
    <row r="61" spans="2:9" x14ac:dyDescent="0.35">
      <c r="B61" t="s">
        <v>72</v>
      </c>
      <c r="C61" t="s">
        <v>73</v>
      </c>
      <c r="D61" t="s">
        <v>288</v>
      </c>
      <c r="E61" t="s">
        <v>182</v>
      </c>
      <c r="F61" t="s">
        <v>284</v>
      </c>
      <c r="H61" s="15" t="s">
        <v>285</v>
      </c>
      <c r="I61" s="15" t="s">
        <v>285</v>
      </c>
    </row>
    <row r="62" spans="2:9" x14ac:dyDescent="0.35">
      <c r="B62" t="s">
        <v>74</v>
      </c>
      <c r="C62" t="s">
        <v>75</v>
      </c>
      <c r="D62" t="s">
        <v>288</v>
      </c>
      <c r="E62" t="s">
        <v>182</v>
      </c>
      <c r="F62" t="s">
        <v>284</v>
      </c>
      <c r="H62" s="15" t="s">
        <v>285</v>
      </c>
      <c r="I62" s="15" t="s">
        <v>285</v>
      </c>
    </row>
    <row r="63" spans="2:9" x14ac:dyDescent="0.35">
      <c r="B63" t="s">
        <v>76</v>
      </c>
      <c r="C63" t="s">
        <v>77</v>
      </c>
      <c r="D63" t="s">
        <v>288</v>
      </c>
      <c r="E63" t="s">
        <v>279</v>
      </c>
      <c r="F63" t="s">
        <v>284</v>
      </c>
      <c r="H63" s="15" t="s">
        <v>285</v>
      </c>
      <c r="I63" s="15" t="s">
        <v>285</v>
      </c>
    </row>
    <row r="64" spans="2:9" x14ac:dyDescent="0.35">
      <c r="B64" t="s">
        <v>78</v>
      </c>
      <c r="C64" t="s">
        <v>79</v>
      </c>
      <c r="D64" t="s">
        <v>288</v>
      </c>
      <c r="E64" t="s">
        <v>182</v>
      </c>
      <c r="F64" t="s">
        <v>284</v>
      </c>
      <c r="H64" s="15" t="s">
        <v>285</v>
      </c>
      <c r="I64" s="15" t="s">
        <v>285</v>
      </c>
    </row>
    <row r="65" spans="2:9" x14ac:dyDescent="0.35">
      <c r="B65" t="s">
        <v>80</v>
      </c>
      <c r="C65" t="s">
        <v>81</v>
      </c>
      <c r="D65" t="s">
        <v>288</v>
      </c>
      <c r="E65" t="s">
        <v>182</v>
      </c>
      <c r="F65" t="s">
        <v>284</v>
      </c>
      <c r="H65" s="15" t="s">
        <v>285</v>
      </c>
      <c r="I65" s="15" t="s">
        <v>285</v>
      </c>
    </row>
    <row r="66" spans="2:9" x14ac:dyDescent="0.35">
      <c r="B66" t="s">
        <v>133</v>
      </c>
      <c r="C66" t="s">
        <v>134</v>
      </c>
      <c r="D66" t="s">
        <v>288</v>
      </c>
      <c r="E66" t="s">
        <v>279</v>
      </c>
      <c r="F66" t="s">
        <v>284</v>
      </c>
      <c r="H66" s="15" t="s">
        <v>285</v>
      </c>
      <c r="I66" s="15" t="s">
        <v>285</v>
      </c>
    </row>
    <row r="67" spans="2:9" x14ac:dyDescent="0.35">
      <c r="B67" t="s">
        <v>129</v>
      </c>
      <c r="C67" t="s">
        <v>130</v>
      </c>
      <c r="D67" t="s">
        <v>288</v>
      </c>
      <c r="E67" t="s">
        <v>279</v>
      </c>
      <c r="F67" t="s">
        <v>284</v>
      </c>
      <c r="H67" s="15" t="s">
        <v>285</v>
      </c>
      <c r="I67" s="15" t="s">
        <v>285</v>
      </c>
    </row>
    <row r="68" spans="2:9" x14ac:dyDescent="0.35">
      <c r="B68" t="s">
        <v>23</v>
      </c>
      <c r="C68" t="s">
        <v>24</v>
      </c>
      <c r="D68" t="s">
        <v>288</v>
      </c>
      <c r="E68" t="s">
        <v>182</v>
      </c>
      <c r="F68" t="s">
        <v>284</v>
      </c>
      <c r="H68" s="15" t="s">
        <v>285</v>
      </c>
      <c r="I68" s="15" t="s">
        <v>285</v>
      </c>
    </row>
    <row r="69" spans="2:9" x14ac:dyDescent="0.35">
      <c r="B69" t="s">
        <v>88</v>
      </c>
      <c r="C69" t="s">
        <v>293</v>
      </c>
      <c r="D69" t="s">
        <v>288</v>
      </c>
      <c r="E69" t="s">
        <v>251</v>
      </c>
      <c r="F69" t="s">
        <v>284</v>
      </c>
      <c r="H69" s="15" t="s">
        <v>285</v>
      </c>
      <c r="I69" s="15" t="s">
        <v>285</v>
      </c>
    </row>
    <row r="70" spans="2:9" x14ac:dyDescent="0.35">
      <c r="B70" t="s">
        <v>85</v>
      </c>
      <c r="C70" t="s">
        <v>86</v>
      </c>
      <c r="D70" t="s">
        <v>281</v>
      </c>
      <c r="E70" t="s">
        <v>280</v>
      </c>
      <c r="F70" t="s">
        <v>284</v>
      </c>
      <c r="H70" s="15" t="s">
        <v>285</v>
      </c>
      <c r="I70" s="15" t="s">
        <v>285</v>
      </c>
    </row>
    <row r="71" spans="2:9" x14ac:dyDescent="0.35">
      <c r="B71" t="s">
        <v>25</v>
      </c>
      <c r="C71" t="s">
        <v>26</v>
      </c>
      <c r="D71" t="s">
        <v>288</v>
      </c>
      <c r="E71" t="s">
        <v>182</v>
      </c>
      <c r="F71" t="s">
        <v>284</v>
      </c>
      <c r="H71" s="15" t="s">
        <v>285</v>
      </c>
      <c r="I71" s="15" t="s">
        <v>285</v>
      </c>
    </row>
    <row r="72" spans="2:9" x14ac:dyDescent="0.35">
      <c r="B72" t="s">
        <v>27</v>
      </c>
      <c r="C72" t="s">
        <v>28</v>
      </c>
      <c r="D72" t="s">
        <v>288</v>
      </c>
      <c r="E72" t="s">
        <v>182</v>
      </c>
      <c r="F72" t="s">
        <v>284</v>
      </c>
      <c r="H72" s="15" t="s">
        <v>285</v>
      </c>
      <c r="I72" s="15" t="s">
        <v>285</v>
      </c>
    </row>
    <row r="73" spans="2:9" x14ac:dyDescent="0.35">
      <c r="B73" t="s">
        <v>137</v>
      </c>
      <c r="C73" t="s">
        <v>300</v>
      </c>
      <c r="D73" t="s">
        <v>288</v>
      </c>
      <c r="E73" t="s">
        <v>182</v>
      </c>
      <c r="F73" t="s">
        <v>284</v>
      </c>
      <c r="H73" s="15" t="s">
        <v>285</v>
      </c>
      <c r="I73" s="15" t="s">
        <v>285</v>
      </c>
    </row>
    <row r="74" spans="2:9" x14ac:dyDescent="0.35">
      <c r="B74" t="s">
        <v>17</v>
      </c>
      <c r="C74" t="s">
        <v>18</v>
      </c>
      <c r="D74" t="s">
        <v>288</v>
      </c>
      <c r="E74" t="s">
        <v>182</v>
      </c>
      <c r="F74" t="s">
        <v>284</v>
      </c>
      <c r="H74" s="15" t="s">
        <v>285</v>
      </c>
      <c r="I74" s="15" t="s">
        <v>285</v>
      </c>
    </row>
    <row r="75" spans="2:9" x14ac:dyDescent="0.35">
      <c r="B75" t="s">
        <v>19</v>
      </c>
      <c r="C75" t="s">
        <v>20</v>
      </c>
      <c r="D75" t="s">
        <v>288</v>
      </c>
      <c r="E75" t="s">
        <v>182</v>
      </c>
      <c r="F75" t="s">
        <v>284</v>
      </c>
      <c r="H75" s="15" t="s">
        <v>285</v>
      </c>
      <c r="I75" s="15" t="s">
        <v>285</v>
      </c>
    </row>
    <row r="76" spans="2:9" x14ac:dyDescent="0.35">
      <c r="B76" t="s">
        <v>21</v>
      </c>
      <c r="C76" t="s">
        <v>22</v>
      </c>
      <c r="D76" t="s">
        <v>288</v>
      </c>
      <c r="E76" t="s">
        <v>182</v>
      </c>
      <c r="F76" t="s">
        <v>284</v>
      </c>
      <c r="H76" s="15" t="s">
        <v>285</v>
      </c>
      <c r="I76" s="15" t="s">
        <v>285</v>
      </c>
    </row>
    <row r="77" spans="2:9" x14ac:dyDescent="0.35">
      <c r="B77" t="s">
        <v>131</v>
      </c>
      <c r="C77" t="s">
        <v>132</v>
      </c>
      <c r="D77" t="s">
        <v>288</v>
      </c>
      <c r="E77" t="s">
        <v>279</v>
      </c>
      <c r="F77" t="s">
        <v>284</v>
      </c>
      <c r="H77" s="15" t="s">
        <v>285</v>
      </c>
      <c r="I77" s="15" t="s">
        <v>285</v>
      </c>
    </row>
    <row r="78" spans="2:9" x14ac:dyDescent="0.35">
      <c r="B78" t="s">
        <v>10</v>
      </c>
      <c r="C78" t="s">
        <v>301</v>
      </c>
      <c r="D78" t="s">
        <v>288</v>
      </c>
      <c r="E78" t="s">
        <v>287</v>
      </c>
      <c r="F78" t="s">
        <v>284</v>
      </c>
      <c r="H78" s="15" t="s">
        <v>285</v>
      </c>
      <c r="I78" s="15" t="s">
        <v>285</v>
      </c>
    </row>
    <row r="79" spans="2:9" x14ac:dyDescent="0.35">
      <c r="B79" t="s">
        <v>12</v>
      </c>
      <c r="C79" t="s">
        <v>302</v>
      </c>
      <c r="D79" t="s">
        <v>288</v>
      </c>
      <c r="E79" t="s">
        <v>287</v>
      </c>
      <c r="F79" t="s">
        <v>284</v>
      </c>
      <c r="H79" s="15" t="s">
        <v>285</v>
      </c>
      <c r="I79" s="15" t="s">
        <v>285</v>
      </c>
    </row>
  </sheetData>
  <sortState xmlns:xlrd2="http://schemas.microsoft.com/office/spreadsheetml/2017/richdata2" ref="B8:I79">
    <sortCondition ref="B8:B7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WDM output</vt:lpstr>
      <vt:lpstr>Height restriction</vt:lpstr>
      <vt:lpstr>Combined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2025-08-28T14:08:34Z</dcterms:created>
  <dcterms:modified xsi:type="dcterms:W3CDTF">2025-08-28T14:08:50Z</dcterms:modified>
</cp:coreProperties>
</file>