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CBDF5945-AF76-4882-B372-C9FA36D24AD7}" xr6:coauthVersionLast="44" xr6:coauthVersionMax="44" xr10:uidLastSave="{00000000-0000-0000-0000-000000000000}"/>
  <bookViews>
    <workbookView xWindow="-110" yWindow="-110" windowWidth="19420" windowHeight="10420" xr2:uid="{7DEFC9FA-D13F-45E0-837D-A4C19D331F8A}"/>
  </bookViews>
  <sheets>
    <sheet name="2010" sheetId="12" r:id="rId1"/>
    <sheet name="2011" sheetId="11" r:id="rId2"/>
    <sheet name="2012" sheetId="1" r:id="rId3"/>
    <sheet name="2013" sheetId="3" r:id="rId4"/>
    <sheet name="2014" sheetId="4" r:id="rId5"/>
    <sheet name="2015" sheetId="5" r:id="rId6"/>
    <sheet name="2016" sheetId="6" r:id="rId7"/>
    <sheet name="2017" sheetId="7" r:id="rId8"/>
    <sheet name="2018" sheetId="8" r:id="rId9"/>
    <sheet name="2019" sheetId="9" r:id="rId10"/>
    <sheet name="2020" sheetId="10" r:id="rId11"/>
    <sheet name="Total Energy" sheetId="1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3" l="1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3" i="13"/>
  <c r="B2" i="13"/>
</calcChain>
</file>

<file path=xl/sharedStrings.xml><?xml version="1.0" encoding="utf-8"?>
<sst xmlns="http://schemas.openxmlformats.org/spreadsheetml/2006/main" count="153" uniqueCount="25">
  <si>
    <t>Charger Location</t>
  </si>
  <si>
    <t>Russell Road</t>
  </si>
  <si>
    <t>Blackhall Library</t>
  </si>
  <si>
    <t>Craigentinny Community Centre</t>
  </si>
  <si>
    <t>Hermiston Park &amp; Ride</t>
  </si>
  <si>
    <t>Ingliston Park and Ride</t>
  </si>
  <si>
    <t>Kirkliston Library</t>
  </si>
  <si>
    <t>South Edinburgh Local Office</t>
  </si>
  <si>
    <t>Straiton Park and Ride</t>
  </si>
  <si>
    <t>Westerhailes Healthy Living Centre</t>
  </si>
  <si>
    <t>Murrayburn Depot</t>
  </si>
  <si>
    <t>Niddrie Mains Road</t>
  </si>
  <si>
    <t xml:space="preserve">Queens Crossing </t>
  </si>
  <si>
    <t>Drumbrae Library</t>
  </si>
  <si>
    <t xml:space="preserve">Forthbridge visitor centre </t>
  </si>
  <si>
    <t>Bankhead Depot</t>
  </si>
  <si>
    <t>Edinburgh North Neighbourhood</t>
  </si>
  <si>
    <t>High school yards Edinburgh</t>
  </si>
  <si>
    <t>North West Locality Office</t>
  </si>
  <si>
    <t>Inch Park</t>
  </si>
  <si>
    <t>Mortonhall</t>
  </si>
  <si>
    <t>Portobello Townhall</t>
  </si>
  <si>
    <t>Number of publicly accessible Council owned charge points</t>
  </si>
  <si>
    <t>Annual consumption by location (Kw)</t>
  </si>
  <si>
    <t>Total Energy 2010 - 2020 (Kw)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</si>
</sst>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0813F-BEBF-4A55-9618-CFD065AEFFE7}">
  <dimension ref="A1:B3"/>
  <sheetViews>
    <sheetView tabSelected="1" workbookViewId="0">
      <selection sqref="A1:B1"/>
    </sheetView>
  </sheetViews>
  <sheetFormatPr defaultRowHeight="14.5" x14ac:dyDescent="0.35"/>
  <cols>
    <col min="1" max="1" width="50.6328125" style="2" bestFit="1" customWidth="1"/>
    <col min="2" max="2" width="32.26953125" style="2" bestFit="1" customWidth="1"/>
    <col min="3" max="16384" width="8.7265625" style="2"/>
  </cols>
  <sheetData>
    <row r="1" spans="1:2" x14ac:dyDescent="0.35">
      <c r="A1" s="3" t="s">
        <v>0</v>
      </c>
      <c r="B1" s="3" t="s">
        <v>23</v>
      </c>
    </row>
    <row r="3" spans="1:2" x14ac:dyDescent="0.35">
      <c r="A3" s="2" t="s">
        <v>22</v>
      </c>
      <c r="B3" s="2"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86652-8F64-4485-ABCE-F6C198CF8408}">
  <dimension ref="A1:B24"/>
  <sheetViews>
    <sheetView workbookViewId="0"/>
  </sheetViews>
  <sheetFormatPr defaultRowHeight="14.5" x14ac:dyDescent="0.35"/>
  <cols>
    <col min="1" max="1" width="50.6328125" style="2" bestFit="1" customWidth="1"/>
    <col min="2" max="2" width="32.26953125" style="2" bestFit="1" customWidth="1"/>
    <col min="3" max="16384" width="8.7265625" style="2"/>
  </cols>
  <sheetData>
    <row r="1" spans="1:2" x14ac:dyDescent="0.35">
      <c r="A1" s="3" t="s">
        <v>0</v>
      </c>
      <c r="B1" s="3" t="s">
        <v>23</v>
      </c>
    </row>
    <row r="2" spans="1:2" x14ac:dyDescent="0.35">
      <c r="A2" s="1" t="s">
        <v>15</v>
      </c>
      <c r="B2" s="1">
        <v>59316.800000000003</v>
      </c>
    </row>
    <row r="3" spans="1:2" x14ac:dyDescent="0.35">
      <c r="A3" s="1" t="s">
        <v>2</v>
      </c>
      <c r="B3" s="1">
        <v>27777.75</v>
      </c>
    </row>
    <row r="4" spans="1:2" x14ac:dyDescent="0.35">
      <c r="A4" s="1" t="s">
        <v>3</v>
      </c>
      <c r="B4" s="1">
        <v>475.32</v>
      </c>
    </row>
    <row r="5" spans="1:2" x14ac:dyDescent="0.35">
      <c r="A5" s="1" t="s">
        <v>13</v>
      </c>
      <c r="B5" s="1">
        <v>12819.24</v>
      </c>
    </row>
    <row r="6" spans="1:2" x14ac:dyDescent="0.35">
      <c r="A6" s="1" t="s">
        <v>16</v>
      </c>
      <c r="B6" s="1">
        <v>0</v>
      </c>
    </row>
    <row r="7" spans="1:2" x14ac:dyDescent="0.35">
      <c r="A7" s="1" t="s">
        <v>14</v>
      </c>
      <c r="B7" s="1">
        <v>23576.95</v>
      </c>
    </row>
    <row r="8" spans="1:2" x14ac:dyDescent="0.35">
      <c r="A8" s="1" t="s">
        <v>4</v>
      </c>
      <c r="B8" s="1">
        <v>65850.89</v>
      </c>
    </row>
    <row r="9" spans="1:2" x14ac:dyDescent="0.35">
      <c r="A9" s="1" t="s">
        <v>17</v>
      </c>
      <c r="B9" s="1">
        <v>54743.11</v>
      </c>
    </row>
    <row r="10" spans="1:2" x14ac:dyDescent="0.35">
      <c r="A10" s="1" t="s">
        <v>5</v>
      </c>
      <c r="B10" s="1">
        <v>50673.39</v>
      </c>
    </row>
    <row r="11" spans="1:2" x14ac:dyDescent="0.35">
      <c r="A11" s="1" t="s">
        <v>19</v>
      </c>
      <c r="B11" s="1">
        <v>576.26</v>
      </c>
    </row>
    <row r="12" spans="1:2" x14ac:dyDescent="0.35">
      <c r="A12" s="1" t="s">
        <v>6</v>
      </c>
      <c r="B12" s="1">
        <v>2137.62</v>
      </c>
    </row>
    <row r="13" spans="1:2" x14ac:dyDescent="0.35">
      <c r="A13" s="1" t="s">
        <v>20</v>
      </c>
      <c r="B13" s="1">
        <v>1519.25</v>
      </c>
    </row>
    <row r="14" spans="1:2" x14ac:dyDescent="0.35">
      <c r="A14" s="1" t="s">
        <v>10</v>
      </c>
      <c r="B14" s="1">
        <v>10301.629999999999</v>
      </c>
    </row>
    <row r="15" spans="1:2" x14ac:dyDescent="0.35">
      <c r="A15" s="1" t="s">
        <v>11</v>
      </c>
      <c r="B15" s="1">
        <v>53751.26</v>
      </c>
    </row>
    <row r="16" spans="1:2" x14ac:dyDescent="0.35">
      <c r="A16" s="1" t="s">
        <v>18</v>
      </c>
      <c r="B16" s="1">
        <v>10870.66</v>
      </c>
    </row>
    <row r="17" spans="1:2" x14ac:dyDescent="0.35">
      <c r="A17" s="1" t="s">
        <v>12</v>
      </c>
      <c r="B17" s="1">
        <v>0</v>
      </c>
    </row>
    <row r="18" spans="1:2" x14ac:dyDescent="0.35">
      <c r="A18" s="1" t="s">
        <v>21</v>
      </c>
      <c r="B18" s="1">
        <v>39.729999999999997</v>
      </c>
    </row>
    <row r="19" spans="1:2" x14ac:dyDescent="0.35">
      <c r="A19" s="1" t="s">
        <v>1</v>
      </c>
      <c r="B19" s="1">
        <v>5392.29</v>
      </c>
    </row>
    <row r="20" spans="1:2" x14ac:dyDescent="0.35">
      <c r="A20" s="1" t="s">
        <v>7</v>
      </c>
      <c r="B20" s="1">
        <v>11052.88</v>
      </c>
    </row>
    <row r="21" spans="1:2" x14ac:dyDescent="0.35">
      <c r="A21" s="1" t="s">
        <v>8</v>
      </c>
      <c r="B21" s="1">
        <v>76630.25</v>
      </c>
    </row>
    <row r="22" spans="1:2" x14ac:dyDescent="0.35">
      <c r="A22" s="1" t="s">
        <v>9</v>
      </c>
      <c r="B22" s="1">
        <v>9344.15</v>
      </c>
    </row>
    <row r="24" spans="1:2" x14ac:dyDescent="0.35">
      <c r="A24" s="2" t="s">
        <v>22</v>
      </c>
      <c r="B24" s="2">
        <v>45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8EC9B-686D-45F8-B715-5756646966C7}">
  <dimension ref="A1:B24"/>
  <sheetViews>
    <sheetView workbookViewId="0">
      <selection activeCell="A8" sqref="A8"/>
    </sheetView>
  </sheetViews>
  <sheetFormatPr defaultRowHeight="14.5" x14ac:dyDescent="0.35"/>
  <cols>
    <col min="1" max="1" width="50.6328125" style="2" bestFit="1" customWidth="1"/>
    <col min="2" max="2" width="32.26953125" style="2" bestFit="1" customWidth="1"/>
    <col min="3" max="16384" width="8.7265625" style="2"/>
  </cols>
  <sheetData>
    <row r="1" spans="1:2" x14ac:dyDescent="0.35">
      <c r="A1" s="3" t="s">
        <v>0</v>
      </c>
      <c r="B1" s="3" t="s">
        <v>23</v>
      </c>
    </row>
    <row r="2" spans="1:2" x14ac:dyDescent="0.35">
      <c r="A2" s="1" t="s">
        <v>15</v>
      </c>
      <c r="B2" s="1">
        <v>50535.94</v>
      </c>
    </row>
    <row r="3" spans="1:2" x14ac:dyDescent="0.35">
      <c r="A3" s="1" t="s">
        <v>2</v>
      </c>
      <c r="B3" s="1">
        <v>30573.33</v>
      </c>
    </row>
    <row r="4" spans="1:2" x14ac:dyDescent="0.35">
      <c r="A4" s="1" t="s">
        <v>3</v>
      </c>
      <c r="B4" s="1">
        <v>1351.2</v>
      </c>
    </row>
    <row r="5" spans="1:2" x14ac:dyDescent="0.35">
      <c r="A5" s="1" t="s">
        <v>13</v>
      </c>
      <c r="B5" s="1">
        <v>10510.45</v>
      </c>
    </row>
    <row r="6" spans="1:2" x14ac:dyDescent="0.35">
      <c r="A6" s="1" t="s">
        <v>16</v>
      </c>
      <c r="B6" s="1">
        <v>0</v>
      </c>
    </row>
    <row r="7" spans="1:2" x14ac:dyDescent="0.35">
      <c r="A7" s="1" t="s">
        <v>14</v>
      </c>
      <c r="B7" s="1">
        <v>9376.2900000000009</v>
      </c>
    </row>
    <row r="8" spans="1:2" x14ac:dyDescent="0.35">
      <c r="A8" s="1" t="s">
        <v>4</v>
      </c>
      <c r="B8" s="1">
        <v>85111.1</v>
      </c>
    </row>
    <row r="9" spans="1:2" x14ac:dyDescent="0.35">
      <c r="A9" s="1" t="s">
        <v>17</v>
      </c>
      <c r="B9" s="1">
        <v>22378.54</v>
      </c>
    </row>
    <row r="10" spans="1:2" x14ac:dyDescent="0.35">
      <c r="A10" s="1" t="s">
        <v>5</v>
      </c>
      <c r="B10" s="1">
        <v>82869.31</v>
      </c>
    </row>
    <row r="11" spans="1:2" x14ac:dyDescent="0.35">
      <c r="A11" s="1" t="s">
        <v>19</v>
      </c>
      <c r="B11" s="1">
        <v>652.79999999999995</v>
      </c>
    </row>
    <row r="12" spans="1:2" x14ac:dyDescent="0.35">
      <c r="A12" s="1" t="s">
        <v>6</v>
      </c>
      <c r="B12" s="1">
        <v>2452.21</v>
      </c>
    </row>
    <row r="13" spans="1:2" x14ac:dyDescent="0.35">
      <c r="A13" s="1" t="s">
        <v>20</v>
      </c>
      <c r="B13" s="1">
        <v>2425.4</v>
      </c>
    </row>
    <row r="14" spans="1:2" x14ac:dyDescent="0.35">
      <c r="A14" s="1" t="s">
        <v>10</v>
      </c>
      <c r="B14" s="1">
        <v>22433.03</v>
      </c>
    </row>
    <row r="15" spans="1:2" x14ac:dyDescent="0.35">
      <c r="A15" s="1" t="s">
        <v>11</v>
      </c>
      <c r="B15" s="1">
        <v>53229.67</v>
      </c>
    </row>
    <row r="16" spans="1:2" x14ac:dyDescent="0.35">
      <c r="A16" s="1" t="s">
        <v>18</v>
      </c>
      <c r="B16" s="1">
        <v>20600.63</v>
      </c>
    </row>
    <row r="17" spans="1:2" x14ac:dyDescent="0.35">
      <c r="A17" s="1" t="s">
        <v>12</v>
      </c>
      <c r="B17" s="1">
        <v>0</v>
      </c>
    </row>
    <row r="18" spans="1:2" x14ac:dyDescent="0.35">
      <c r="A18" s="1" t="s">
        <v>21</v>
      </c>
      <c r="B18" s="1">
        <v>17.510000000000002</v>
      </c>
    </row>
    <row r="19" spans="1:2" x14ac:dyDescent="0.35">
      <c r="A19" s="1" t="s">
        <v>1</v>
      </c>
      <c r="B19" s="1">
        <v>10833.87</v>
      </c>
    </row>
    <row r="20" spans="1:2" x14ac:dyDescent="0.35">
      <c r="A20" s="1" t="s">
        <v>7</v>
      </c>
      <c r="B20" s="1">
        <v>12629.06</v>
      </c>
    </row>
    <row r="21" spans="1:2" x14ac:dyDescent="0.35">
      <c r="A21" s="1" t="s">
        <v>8</v>
      </c>
      <c r="B21" s="1">
        <v>77912.740000000005</v>
      </c>
    </row>
    <row r="22" spans="1:2" x14ac:dyDescent="0.35">
      <c r="A22" s="1" t="s">
        <v>9</v>
      </c>
      <c r="B22" s="1">
        <v>8518.43</v>
      </c>
    </row>
    <row r="24" spans="1:2" x14ac:dyDescent="0.35">
      <c r="A24" s="2" t="s">
        <v>22</v>
      </c>
      <c r="B24" s="2">
        <v>45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C1C85-C45B-47DB-95E9-D7D6FF84F731}">
  <dimension ref="A1:B22"/>
  <sheetViews>
    <sheetView workbookViewId="0">
      <selection activeCell="A7" sqref="A7"/>
    </sheetView>
  </sheetViews>
  <sheetFormatPr defaultRowHeight="14.5" x14ac:dyDescent="0.35"/>
  <cols>
    <col min="1" max="1" width="50.6328125" style="2" bestFit="1" customWidth="1"/>
    <col min="2" max="2" width="32.26953125" style="2" bestFit="1" customWidth="1"/>
    <col min="3" max="16384" width="8.7265625" style="2"/>
  </cols>
  <sheetData>
    <row r="1" spans="1:2" x14ac:dyDescent="0.35">
      <c r="A1" s="3" t="s">
        <v>0</v>
      </c>
      <c r="B1" s="3" t="s">
        <v>24</v>
      </c>
    </row>
    <row r="2" spans="1:2" x14ac:dyDescent="0.35">
      <c r="A2" s="1" t="s">
        <v>15</v>
      </c>
      <c r="B2" s="1">
        <f>SUM('2018'!B2+'2019'!B2+'2020'!B2)</f>
        <v>125254.6</v>
      </c>
    </row>
    <row r="3" spans="1:2" x14ac:dyDescent="0.35">
      <c r="A3" s="1" t="s">
        <v>2</v>
      </c>
      <c r="B3" s="1">
        <f>SUM('2015'!B2+'2016'!B2+'2017'!B2+'2018'!B3+'2019'!B3+'2020'!B3)</f>
        <v>94101.58</v>
      </c>
    </row>
    <row r="4" spans="1:2" x14ac:dyDescent="0.35">
      <c r="A4" s="1" t="s">
        <v>3</v>
      </c>
      <c r="B4" s="1">
        <f>SUM('2015'!B3+'2016'!B3+'2017'!B3+'2018'!B4+'2019'!B4+'2020'!B4)</f>
        <v>9753.5000000000018</v>
      </c>
    </row>
    <row r="5" spans="1:2" x14ac:dyDescent="0.35">
      <c r="A5" s="1" t="s">
        <v>13</v>
      </c>
      <c r="B5" s="1">
        <f>SUM('2017'!B4+'2018'!B5+'2019'!B5+'2020'!B5)</f>
        <v>30493.25</v>
      </c>
    </row>
    <row r="6" spans="1:2" x14ac:dyDescent="0.35">
      <c r="A6" s="1" t="s">
        <v>16</v>
      </c>
      <c r="B6" s="1">
        <f>SUM('2018'!B6+'2019'!B6+'2020'!B6)</f>
        <v>7.66</v>
      </c>
    </row>
    <row r="7" spans="1:2" x14ac:dyDescent="0.35">
      <c r="A7" s="1" t="s">
        <v>14</v>
      </c>
      <c r="B7" s="1">
        <f>SUM('2017'!B5+'2018'!B7+'2019'!B7+'2020'!B7)</f>
        <v>90832.34</v>
      </c>
    </row>
    <row r="8" spans="1:2" x14ac:dyDescent="0.35">
      <c r="A8" s="1" t="s">
        <v>4</v>
      </c>
      <c r="B8" s="1">
        <f>SUM('2015'!B4+'2016'!B4+'2017'!B6+'2018'!B22+'2018'!B8+'2019'!B8+'2020'!B8)</f>
        <v>237747.11000000002</v>
      </c>
    </row>
    <row r="9" spans="1:2" x14ac:dyDescent="0.35">
      <c r="A9" s="1" t="s">
        <v>17</v>
      </c>
      <c r="B9" s="1">
        <f>SUM('2018'!B9+'2019'!B9+'2020'!B9)</f>
        <v>94151.43</v>
      </c>
    </row>
    <row r="10" spans="1:2" x14ac:dyDescent="0.35">
      <c r="A10" s="1" t="s">
        <v>5</v>
      </c>
      <c r="B10" s="1">
        <f>SUM('2015'!B5+'2016'!B5+'2017'!B7+'2018'!B10+'2019'!B10+'2020'!B10)</f>
        <v>234214.34999999998</v>
      </c>
    </row>
    <row r="11" spans="1:2" x14ac:dyDescent="0.35">
      <c r="A11" s="1" t="s">
        <v>19</v>
      </c>
      <c r="B11" s="1">
        <f>SUM('2019'!B11+'2020'!B11)</f>
        <v>1229.06</v>
      </c>
    </row>
    <row r="12" spans="1:2" x14ac:dyDescent="0.35">
      <c r="A12" s="1" t="s">
        <v>6</v>
      </c>
      <c r="B12" s="1">
        <f>SUM('2015'!B6+'2016'!B6+'2017'!B8+'2018'!B11+'2019'!B12+'2020'!B12)</f>
        <v>7645.44</v>
      </c>
    </row>
    <row r="13" spans="1:2" x14ac:dyDescent="0.35">
      <c r="A13" s="1" t="s">
        <v>20</v>
      </c>
      <c r="B13" s="1">
        <f>SUM('2019'!B13+'2020'!B13)</f>
        <v>3944.65</v>
      </c>
    </row>
    <row r="14" spans="1:2" x14ac:dyDescent="0.35">
      <c r="A14" s="1" t="s">
        <v>10</v>
      </c>
      <c r="B14" s="1">
        <f>SUM('2016'!B7+'2017'!B9+'2018'!B12+'2019'!B14+'2020'!B14)</f>
        <v>39808.42</v>
      </c>
    </row>
    <row r="15" spans="1:2" x14ac:dyDescent="0.35">
      <c r="A15" s="1" t="s">
        <v>11</v>
      </c>
      <c r="B15" s="1">
        <f>SUM('2016'!B8+'2017'!B10+'2018'!B13+'2019'!B15+'2020'!B15)</f>
        <v>134314.59</v>
      </c>
    </row>
    <row r="16" spans="1:2" x14ac:dyDescent="0.35">
      <c r="A16" s="1" t="s">
        <v>18</v>
      </c>
      <c r="B16" s="1">
        <f>SUM('2018'!B14+'2019'!B16+'2020'!B16)</f>
        <v>37921.81</v>
      </c>
    </row>
    <row r="17" spans="1:2" x14ac:dyDescent="0.35">
      <c r="A17" s="1" t="s">
        <v>12</v>
      </c>
      <c r="B17" s="1">
        <f>SUM('2017'!B11+'2018'!B15+'2019'!B17+'2020'!B17)</f>
        <v>13.16</v>
      </c>
    </row>
    <row r="18" spans="1:2" x14ac:dyDescent="0.35">
      <c r="A18" s="1" t="s">
        <v>21</v>
      </c>
      <c r="B18" s="1">
        <f>SUM('2019'!B18+'2020'!B18)</f>
        <v>57.239999999999995</v>
      </c>
    </row>
    <row r="19" spans="1:2" x14ac:dyDescent="0.35">
      <c r="A19" s="1" t="s">
        <v>1</v>
      </c>
      <c r="B19" s="1">
        <f>SUM('2012'!B2+'2013'!B2+'2014'!B2+'2015'!B7+'2016'!B9+'2017'!B12+'2018'!B16+'2019'!B19+'2020'!B19)</f>
        <v>33702.21</v>
      </c>
    </row>
    <row r="20" spans="1:2" x14ac:dyDescent="0.35">
      <c r="A20" s="1" t="s">
        <v>7</v>
      </c>
      <c r="B20" s="1">
        <f>SUM('2015'!B8+'2016'!B10+'2017'!B13+'2018'!B17+'2019'!B20+'2020'!B20)</f>
        <v>31525.379999999997</v>
      </c>
    </row>
    <row r="21" spans="1:2" x14ac:dyDescent="0.35">
      <c r="A21" s="1" t="s">
        <v>8</v>
      </c>
      <c r="B21" s="1">
        <f>SUM('2015'!B9+'2016'!B11+'2017'!B14+'2018'!B18+'2019'!B21+'2020'!B21)</f>
        <v>235529.27000000002</v>
      </c>
    </row>
    <row r="22" spans="1:2" x14ac:dyDescent="0.35">
      <c r="A22" s="1" t="s">
        <v>9</v>
      </c>
      <c r="B22" s="1">
        <f>SUM('2015'!B10+'2016'!B12+'2017'!B15+'2018'!B19+'2019'!B22+'2020'!B22)</f>
        <v>27887.58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333BC-3438-49CA-891C-5754BD5F0940}">
  <dimension ref="A1:B3"/>
  <sheetViews>
    <sheetView workbookViewId="0">
      <selection sqref="A1:B1"/>
    </sheetView>
  </sheetViews>
  <sheetFormatPr defaultRowHeight="14.5" x14ac:dyDescent="0.35"/>
  <cols>
    <col min="1" max="1" width="50.6328125" style="2" bestFit="1" customWidth="1"/>
    <col min="2" max="2" width="32.26953125" style="2" bestFit="1" customWidth="1"/>
    <col min="3" max="16384" width="8.7265625" style="2"/>
  </cols>
  <sheetData>
    <row r="1" spans="1:2" x14ac:dyDescent="0.35">
      <c r="A1" s="3" t="s">
        <v>0</v>
      </c>
      <c r="B1" s="3" t="s">
        <v>23</v>
      </c>
    </row>
    <row r="3" spans="1:2" x14ac:dyDescent="0.35">
      <c r="A3" s="2" t="s">
        <v>22</v>
      </c>
      <c r="B3" s="2"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2C768-667E-4821-BD92-8ED59136B343}">
  <dimension ref="A1:B4"/>
  <sheetViews>
    <sheetView workbookViewId="0">
      <selection sqref="A1:B1"/>
    </sheetView>
  </sheetViews>
  <sheetFormatPr defaultRowHeight="14.5" x14ac:dyDescent="0.35"/>
  <cols>
    <col min="1" max="1" width="50.6328125" style="2" bestFit="1" customWidth="1"/>
    <col min="2" max="2" width="32.26953125" style="2" bestFit="1" customWidth="1"/>
    <col min="3" max="16384" width="8.7265625" style="2"/>
  </cols>
  <sheetData>
    <row r="1" spans="1:2" x14ac:dyDescent="0.35">
      <c r="A1" s="3" t="s">
        <v>0</v>
      </c>
      <c r="B1" s="3" t="s">
        <v>23</v>
      </c>
    </row>
    <row r="2" spans="1:2" x14ac:dyDescent="0.35">
      <c r="A2" s="1" t="s">
        <v>1</v>
      </c>
      <c r="B2" s="1">
        <v>306.06</v>
      </c>
    </row>
    <row r="4" spans="1:2" x14ac:dyDescent="0.35">
      <c r="A4" s="2" t="s">
        <v>22</v>
      </c>
      <c r="B4" s="2">
        <v>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5E5F3-1A3A-4A62-A87B-CAFBB2E1E0ED}">
  <dimension ref="A1:B4"/>
  <sheetViews>
    <sheetView workbookViewId="0">
      <selection sqref="A1:B1"/>
    </sheetView>
  </sheetViews>
  <sheetFormatPr defaultColWidth="50.54296875" defaultRowHeight="14.5" x14ac:dyDescent="0.35"/>
  <cols>
    <col min="1" max="1" width="50.6328125" style="2" bestFit="1" customWidth="1"/>
    <col min="2" max="2" width="32.26953125" style="2" bestFit="1" customWidth="1"/>
    <col min="3" max="16384" width="50.54296875" style="2"/>
  </cols>
  <sheetData>
    <row r="1" spans="1:2" x14ac:dyDescent="0.35">
      <c r="A1" s="3" t="s">
        <v>0</v>
      </c>
      <c r="B1" s="3" t="s">
        <v>23</v>
      </c>
    </row>
    <row r="2" spans="1:2" x14ac:dyDescent="0.35">
      <c r="A2" s="1" t="s">
        <v>1</v>
      </c>
      <c r="B2" s="1">
        <v>873.36</v>
      </c>
    </row>
    <row r="4" spans="1:2" x14ac:dyDescent="0.35">
      <c r="A4" s="2" t="s">
        <v>22</v>
      </c>
      <c r="B4" s="2">
        <v>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B4007-FFDE-4DA7-ADE4-9D25845F9636}">
  <dimension ref="A1:B4"/>
  <sheetViews>
    <sheetView workbookViewId="0">
      <selection sqref="A1:B1"/>
    </sheetView>
  </sheetViews>
  <sheetFormatPr defaultRowHeight="14.5" x14ac:dyDescent="0.35"/>
  <cols>
    <col min="1" max="1" width="50.6328125" style="2" bestFit="1" customWidth="1"/>
    <col min="2" max="2" width="32.26953125" style="2" bestFit="1" customWidth="1"/>
    <col min="3" max="16384" width="8.7265625" style="2"/>
  </cols>
  <sheetData>
    <row r="1" spans="1:2" x14ac:dyDescent="0.35">
      <c r="A1" s="3" t="s">
        <v>0</v>
      </c>
      <c r="B1" s="3" t="s">
        <v>23</v>
      </c>
    </row>
    <row r="2" spans="1:2" x14ac:dyDescent="0.35">
      <c r="A2" s="1" t="s">
        <v>1</v>
      </c>
      <c r="B2" s="1">
        <v>956.44</v>
      </c>
    </row>
    <row r="4" spans="1:2" x14ac:dyDescent="0.35">
      <c r="A4" s="2" t="s">
        <v>22</v>
      </c>
      <c r="B4" s="2">
        <v>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BB53F-2D52-4BB3-999A-29E8D191FF5B}">
  <dimension ref="A1:B12"/>
  <sheetViews>
    <sheetView workbookViewId="0">
      <selection sqref="A1:B1"/>
    </sheetView>
  </sheetViews>
  <sheetFormatPr defaultRowHeight="14.5" x14ac:dyDescent="0.35"/>
  <cols>
    <col min="1" max="1" width="50.6328125" style="2" bestFit="1" customWidth="1"/>
    <col min="2" max="2" width="32.26953125" style="2" bestFit="1" customWidth="1"/>
    <col min="3" max="16384" width="8.7265625" style="2"/>
  </cols>
  <sheetData>
    <row r="1" spans="1:2" x14ac:dyDescent="0.35">
      <c r="A1" s="3" t="s">
        <v>0</v>
      </c>
      <c r="B1" s="3" t="s">
        <v>23</v>
      </c>
    </row>
    <row r="2" spans="1:2" x14ac:dyDescent="0.35">
      <c r="A2" s="1" t="s">
        <v>2</v>
      </c>
      <c r="B2" s="1">
        <v>2134.16</v>
      </c>
    </row>
    <row r="3" spans="1:2" x14ac:dyDescent="0.35">
      <c r="A3" s="1" t="s">
        <v>3</v>
      </c>
      <c r="B3" s="1">
        <v>97.63</v>
      </c>
    </row>
    <row r="4" spans="1:2" x14ac:dyDescent="0.35">
      <c r="A4" s="1" t="s">
        <v>4</v>
      </c>
      <c r="B4" s="1">
        <v>2176.1799999999998</v>
      </c>
    </row>
    <row r="5" spans="1:2" x14ac:dyDescent="0.35">
      <c r="A5" s="1" t="s">
        <v>5</v>
      </c>
      <c r="B5" s="1">
        <v>3587.43</v>
      </c>
    </row>
    <row r="6" spans="1:2" x14ac:dyDescent="0.35">
      <c r="A6" s="1" t="s">
        <v>6</v>
      </c>
      <c r="B6" s="1">
        <v>303.98</v>
      </c>
    </row>
    <row r="7" spans="1:2" x14ac:dyDescent="0.35">
      <c r="A7" s="1" t="s">
        <v>1</v>
      </c>
      <c r="B7" s="1">
        <v>3236.47</v>
      </c>
    </row>
    <row r="8" spans="1:2" x14ac:dyDescent="0.35">
      <c r="A8" s="1" t="s">
        <v>7</v>
      </c>
      <c r="B8" s="1">
        <v>699.41</v>
      </c>
    </row>
    <row r="9" spans="1:2" x14ac:dyDescent="0.35">
      <c r="A9" s="1" t="s">
        <v>8</v>
      </c>
      <c r="B9" s="1">
        <v>908.52</v>
      </c>
    </row>
    <row r="10" spans="1:2" x14ac:dyDescent="0.35">
      <c r="A10" s="1" t="s">
        <v>9</v>
      </c>
      <c r="B10" s="1">
        <v>1081.6600000000001</v>
      </c>
    </row>
    <row r="12" spans="1:2" x14ac:dyDescent="0.35">
      <c r="A12" s="2" t="s">
        <v>22</v>
      </c>
      <c r="B12" s="2">
        <v>16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99A13-1A8D-4FA9-9191-F3DDA2C66D79}">
  <dimension ref="A1:B14"/>
  <sheetViews>
    <sheetView workbookViewId="0">
      <selection sqref="A1:B1"/>
    </sheetView>
  </sheetViews>
  <sheetFormatPr defaultColWidth="50.453125" defaultRowHeight="14.5" x14ac:dyDescent="0.35"/>
  <cols>
    <col min="1" max="1" width="50.6328125" style="2" bestFit="1" customWidth="1"/>
    <col min="2" max="2" width="32.26953125" style="2" bestFit="1" customWidth="1"/>
    <col min="3" max="16384" width="50.453125" style="2"/>
  </cols>
  <sheetData>
    <row r="1" spans="1:2" x14ac:dyDescent="0.35">
      <c r="A1" s="3" t="s">
        <v>0</v>
      </c>
      <c r="B1" s="3" t="s">
        <v>23</v>
      </c>
    </row>
    <row r="2" spans="1:2" x14ac:dyDescent="0.35">
      <c r="A2" s="1" t="s">
        <v>2</v>
      </c>
      <c r="B2" s="1">
        <v>8470.8700000000008</v>
      </c>
    </row>
    <row r="3" spans="1:2" x14ac:dyDescent="0.35">
      <c r="A3" s="1" t="s">
        <v>3</v>
      </c>
      <c r="B3" s="1">
        <v>1180.95</v>
      </c>
    </row>
    <row r="4" spans="1:2" x14ac:dyDescent="0.35">
      <c r="A4" s="1" t="s">
        <v>4</v>
      </c>
      <c r="B4" s="1">
        <v>20818.439999999999</v>
      </c>
    </row>
    <row r="5" spans="1:2" x14ac:dyDescent="0.35">
      <c r="A5" s="1" t="s">
        <v>5</v>
      </c>
      <c r="B5" s="1">
        <v>10763.26</v>
      </c>
    </row>
    <row r="6" spans="1:2" x14ac:dyDescent="0.35">
      <c r="A6" s="1" t="s">
        <v>6</v>
      </c>
      <c r="B6" s="1">
        <v>678.39</v>
      </c>
    </row>
    <row r="7" spans="1:2" x14ac:dyDescent="0.35">
      <c r="A7" s="1" t="s">
        <v>10</v>
      </c>
      <c r="B7" s="1">
        <v>741.44</v>
      </c>
    </row>
    <row r="8" spans="1:2" x14ac:dyDescent="0.35">
      <c r="A8" s="1" t="s">
        <v>11</v>
      </c>
      <c r="B8" s="1">
        <v>6141.88</v>
      </c>
    </row>
    <row r="9" spans="1:2" x14ac:dyDescent="0.35">
      <c r="A9" s="1" t="s">
        <v>1</v>
      </c>
      <c r="B9" s="1">
        <v>3575.9</v>
      </c>
    </row>
    <row r="10" spans="1:2" x14ac:dyDescent="0.35">
      <c r="A10" s="1" t="s">
        <v>7</v>
      </c>
      <c r="B10" s="1">
        <v>1418.06</v>
      </c>
    </row>
    <row r="11" spans="1:2" x14ac:dyDescent="0.35">
      <c r="A11" s="1" t="s">
        <v>8</v>
      </c>
      <c r="B11" s="1">
        <v>9566.56</v>
      </c>
    </row>
    <row r="12" spans="1:2" x14ac:dyDescent="0.35">
      <c r="A12" s="1" t="s">
        <v>9</v>
      </c>
      <c r="B12" s="1">
        <v>1762.26</v>
      </c>
    </row>
    <row r="14" spans="1:2" x14ac:dyDescent="0.35">
      <c r="A14" s="2" t="s">
        <v>22</v>
      </c>
      <c r="B14" s="2">
        <v>25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08450-8F67-4744-85AA-89492B32B7AA}">
  <dimension ref="A1:B17"/>
  <sheetViews>
    <sheetView workbookViewId="0">
      <selection sqref="A1:B1"/>
    </sheetView>
  </sheetViews>
  <sheetFormatPr defaultRowHeight="14.5" x14ac:dyDescent="0.35"/>
  <cols>
    <col min="1" max="1" width="50.6328125" style="2" bestFit="1" customWidth="1"/>
    <col min="2" max="2" width="32.26953125" style="2" bestFit="1" customWidth="1"/>
    <col min="3" max="16384" width="8.7265625" style="2"/>
  </cols>
  <sheetData>
    <row r="1" spans="1:2" x14ac:dyDescent="0.35">
      <c r="A1" s="3" t="s">
        <v>0</v>
      </c>
      <c r="B1" s="3" t="s">
        <v>23</v>
      </c>
    </row>
    <row r="2" spans="1:2" x14ac:dyDescent="0.35">
      <c r="A2" s="1" t="s">
        <v>2</v>
      </c>
      <c r="B2" s="1">
        <v>6739.47</v>
      </c>
    </row>
    <row r="3" spans="1:2" x14ac:dyDescent="0.35">
      <c r="A3" s="1" t="s">
        <v>3</v>
      </c>
      <c r="B3" s="1">
        <v>4068.1</v>
      </c>
    </row>
    <row r="4" spans="1:2" x14ac:dyDescent="0.35">
      <c r="A4" s="1" t="s">
        <v>13</v>
      </c>
      <c r="B4" s="1">
        <v>221.88</v>
      </c>
    </row>
    <row r="5" spans="1:2" x14ac:dyDescent="0.35">
      <c r="A5" s="1" t="s">
        <v>14</v>
      </c>
      <c r="B5" s="1">
        <v>23727.47</v>
      </c>
    </row>
    <row r="6" spans="1:2" x14ac:dyDescent="0.35">
      <c r="A6" s="1" t="s">
        <v>4</v>
      </c>
      <c r="B6" s="1">
        <v>27545.87</v>
      </c>
    </row>
    <row r="7" spans="1:2" x14ac:dyDescent="0.35">
      <c r="A7" s="1" t="s">
        <v>5</v>
      </c>
      <c r="B7" s="1">
        <v>34981.71</v>
      </c>
    </row>
    <row r="8" spans="1:2" x14ac:dyDescent="0.35">
      <c r="A8" s="1" t="s">
        <v>6</v>
      </c>
      <c r="B8" s="1">
        <v>1152.25</v>
      </c>
    </row>
    <row r="9" spans="1:2" x14ac:dyDescent="0.35">
      <c r="A9" s="1" t="s">
        <v>10</v>
      </c>
      <c r="B9" s="1">
        <v>2006.02</v>
      </c>
    </row>
    <row r="10" spans="1:2" x14ac:dyDescent="0.35">
      <c r="A10" s="1" t="s">
        <v>11</v>
      </c>
      <c r="B10" s="1">
        <v>10651.99</v>
      </c>
    </row>
    <row r="11" spans="1:2" x14ac:dyDescent="0.35">
      <c r="A11" s="1" t="s">
        <v>12</v>
      </c>
      <c r="B11" s="1">
        <v>13.16</v>
      </c>
    </row>
    <row r="12" spans="1:2" x14ac:dyDescent="0.35">
      <c r="A12" s="1" t="s">
        <v>1</v>
      </c>
      <c r="B12" s="1">
        <v>5616.15</v>
      </c>
    </row>
    <row r="13" spans="1:2" x14ac:dyDescent="0.35">
      <c r="A13" s="1" t="s">
        <v>7</v>
      </c>
      <c r="B13" s="1">
        <v>1415.24</v>
      </c>
    </row>
    <row r="14" spans="1:2" x14ac:dyDescent="0.35">
      <c r="A14" s="1" t="s">
        <v>8</v>
      </c>
      <c r="B14" s="1">
        <v>26266.51</v>
      </c>
    </row>
    <row r="15" spans="1:2" x14ac:dyDescent="0.35">
      <c r="A15" s="1" t="s">
        <v>9</v>
      </c>
      <c r="B15" s="1">
        <v>2188.38</v>
      </c>
    </row>
    <row r="17" spans="1:2" x14ac:dyDescent="0.35">
      <c r="A17" s="2" t="s">
        <v>22</v>
      </c>
      <c r="B17" s="2">
        <v>34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C2752-9321-434C-80FF-B7317319B8B8}">
  <dimension ref="A1:B21"/>
  <sheetViews>
    <sheetView workbookViewId="0">
      <selection sqref="A1:B1"/>
    </sheetView>
  </sheetViews>
  <sheetFormatPr defaultColWidth="50.453125" defaultRowHeight="14.5" x14ac:dyDescent="0.35"/>
  <cols>
    <col min="1" max="1" width="50.6328125" style="2" bestFit="1" customWidth="1"/>
    <col min="2" max="2" width="32.26953125" style="2" bestFit="1" customWidth="1"/>
    <col min="3" max="16384" width="50.453125" style="2"/>
  </cols>
  <sheetData>
    <row r="1" spans="1:2" x14ac:dyDescent="0.35">
      <c r="A1" s="3" t="s">
        <v>0</v>
      </c>
      <c r="B1" s="3" t="s">
        <v>23</v>
      </c>
    </row>
    <row r="2" spans="1:2" x14ac:dyDescent="0.35">
      <c r="A2" s="1" t="s">
        <v>15</v>
      </c>
      <c r="B2" s="1">
        <v>15401.86</v>
      </c>
    </row>
    <row r="3" spans="1:2" x14ac:dyDescent="0.35">
      <c r="A3" s="1" t="s">
        <v>2</v>
      </c>
      <c r="B3" s="1">
        <v>18406</v>
      </c>
    </row>
    <row r="4" spans="1:2" x14ac:dyDescent="0.35">
      <c r="A4" s="1" t="s">
        <v>3</v>
      </c>
      <c r="B4" s="1">
        <v>2580.3000000000002</v>
      </c>
    </row>
    <row r="5" spans="1:2" x14ac:dyDescent="0.35">
      <c r="A5" s="1" t="s">
        <v>13</v>
      </c>
      <c r="B5" s="1">
        <v>6941.68</v>
      </c>
    </row>
    <row r="6" spans="1:2" x14ac:dyDescent="0.35">
      <c r="A6" s="1" t="s">
        <v>16</v>
      </c>
      <c r="B6" s="1">
        <v>7.66</v>
      </c>
    </row>
    <row r="7" spans="1:2" x14ac:dyDescent="0.35">
      <c r="A7" s="1" t="s">
        <v>14</v>
      </c>
      <c r="B7" s="1">
        <v>34151.629999999997</v>
      </c>
    </row>
    <row r="8" spans="1:2" x14ac:dyDescent="0.35">
      <c r="A8" s="1" t="s">
        <v>4</v>
      </c>
      <c r="B8" s="1">
        <v>36244.629999999997</v>
      </c>
    </row>
    <row r="9" spans="1:2" x14ac:dyDescent="0.35">
      <c r="A9" s="1" t="s">
        <v>17</v>
      </c>
      <c r="B9" s="1">
        <v>17029.78</v>
      </c>
    </row>
    <row r="10" spans="1:2" x14ac:dyDescent="0.35">
      <c r="A10" s="1" t="s">
        <v>5</v>
      </c>
      <c r="B10" s="1">
        <v>51339.25</v>
      </c>
    </row>
    <row r="11" spans="1:2" x14ac:dyDescent="0.35">
      <c r="A11" s="1" t="s">
        <v>6</v>
      </c>
      <c r="B11" s="1">
        <v>920.99</v>
      </c>
    </row>
    <row r="12" spans="1:2" x14ac:dyDescent="0.35">
      <c r="A12" s="1" t="s">
        <v>10</v>
      </c>
      <c r="B12" s="1">
        <v>4326.3</v>
      </c>
    </row>
    <row r="13" spans="1:2" x14ac:dyDescent="0.35">
      <c r="A13" s="1" t="s">
        <v>11</v>
      </c>
      <c r="B13" s="1">
        <v>10539.79</v>
      </c>
    </row>
    <row r="14" spans="1:2" x14ac:dyDescent="0.35">
      <c r="A14" s="1" t="s">
        <v>18</v>
      </c>
      <c r="B14" s="1">
        <v>6450.52</v>
      </c>
    </row>
    <row r="15" spans="1:2" x14ac:dyDescent="0.35">
      <c r="A15" s="1" t="s">
        <v>12</v>
      </c>
      <c r="B15" s="1">
        <v>0</v>
      </c>
    </row>
    <row r="16" spans="1:2" x14ac:dyDescent="0.35">
      <c r="A16" s="1" t="s">
        <v>1</v>
      </c>
      <c r="B16" s="1">
        <v>2911.67</v>
      </c>
    </row>
    <row r="17" spans="1:2" x14ac:dyDescent="0.35">
      <c r="A17" s="1" t="s">
        <v>7</v>
      </c>
      <c r="B17" s="1">
        <v>4310.7299999999996</v>
      </c>
    </row>
    <row r="18" spans="1:2" x14ac:dyDescent="0.35">
      <c r="A18" s="1" t="s">
        <v>8</v>
      </c>
      <c r="B18" s="1">
        <v>44244.69</v>
      </c>
    </row>
    <row r="19" spans="1:2" x14ac:dyDescent="0.35">
      <c r="A19" s="1" t="s">
        <v>9</v>
      </c>
      <c r="B19" s="1">
        <v>4992.7</v>
      </c>
    </row>
    <row r="21" spans="1:2" x14ac:dyDescent="0.35">
      <c r="A21" s="2" t="s">
        <v>22</v>
      </c>
      <c r="B21" s="2">
        <v>42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Total Energy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2021-06-02T11:48:13Z</dcterms:created>
  <dcterms:modified xsi:type="dcterms:W3CDTF">2021-06-02T11:48:20Z</dcterms:modified>
</cp:coreProperties>
</file>